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60" windowWidth="15345" windowHeight="4515" firstSheet="1" activeTab="1"/>
  </bookViews>
  <sheets>
    <sheet name="30.1 CẬP NHẬT ĐIỂM DỊCH" sheetId="1" state="hidden" r:id="rId1"/>
    <sheet name="Điểm dịch theo ca bệnh" sheetId="8" r:id="rId2"/>
    <sheet name="Thông báo khẩn" sheetId="5" r:id="rId3"/>
    <sheet name="30.1 CẬP NHẬT ĐIỂM DỊCH (3)" sheetId="4" state="hidden" r:id="rId4"/>
    <sheet name="Thông tin dịch tễ" sheetId="6" r:id="rId5"/>
  </sheets>
  <definedNames>
    <definedName name="_xlnm._FilterDatabase" localSheetId="4" hidden="1">'Thông tin dịch tễ'!$Z$39:$Z$49</definedName>
  </definedNames>
  <calcPr calcId="124519"/>
</workbook>
</file>

<file path=xl/calcChain.xml><?xml version="1.0" encoding="utf-8"?>
<calcChain xmlns="http://schemas.openxmlformats.org/spreadsheetml/2006/main">
  <c r="Z41" i="6"/>
  <c r="Y55"/>
  <c r="Z47" s="1"/>
  <c r="P49" s="1"/>
  <c r="Y56"/>
  <c r="Z48" s="1"/>
  <c r="P48" s="1"/>
  <c r="Y57"/>
  <c r="Z46" s="1"/>
  <c r="P47" s="1"/>
  <c r="Y58"/>
  <c r="Z45" s="1"/>
  <c r="P46" s="1"/>
  <c r="Y60"/>
  <c r="Z44" s="1"/>
  <c r="P44" s="1"/>
  <c r="Y61"/>
  <c r="Y59"/>
  <c r="Z38" s="1"/>
  <c r="P45" s="1"/>
  <c r="Y62"/>
  <c r="Z43" s="1"/>
  <c r="Y63"/>
  <c r="Z42" s="1"/>
  <c r="P41" s="1"/>
  <c r="Y64"/>
  <c r="Y65"/>
  <c r="Y66"/>
  <c r="Y67"/>
  <c r="Y68"/>
  <c r="Y69"/>
  <c r="Y70"/>
  <c r="Y71"/>
  <c r="Y73"/>
  <c r="Y74"/>
  <c r="Y72"/>
  <c r="Y75"/>
  <c r="Y76"/>
  <c r="Y77"/>
  <c r="Y78"/>
  <c r="Y79"/>
  <c r="Y80"/>
  <c r="Y54"/>
  <c r="Z49" s="1"/>
  <c r="P50" s="1"/>
  <c r="X82"/>
  <c r="W82"/>
  <c r="V82"/>
  <c r="Q82"/>
  <c r="R82"/>
  <c r="Y81" s="1"/>
  <c r="S82"/>
  <c r="T82"/>
  <c r="U82"/>
  <c r="AF18"/>
  <c r="AF17"/>
  <c r="D82"/>
  <c r="E82"/>
  <c r="F82"/>
  <c r="G82"/>
  <c r="H82"/>
  <c r="I82"/>
  <c r="J82"/>
  <c r="K82"/>
  <c r="L82"/>
  <c r="M82"/>
  <c r="N82"/>
  <c r="O82"/>
  <c r="P82"/>
  <c r="C82"/>
  <c r="AF3"/>
  <c r="AF4"/>
  <c r="AF5"/>
  <c r="AF6"/>
  <c r="AF7"/>
  <c r="AF8"/>
  <c r="AF9"/>
  <c r="AF10"/>
  <c r="AF11"/>
  <c r="AF12"/>
  <c r="AF14"/>
  <c r="AF15"/>
  <c r="AF16"/>
  <c r="Y82" l="1"/>
  <c r="AF13"/>
  <c r="H24" i="4" l="1"/>
  <c r="H22"/>
  <c r="H20"/>
  <c r="H18"/>
  <c r="H16"/>
  <c r="H14"/>
  <c r="H12"/>
  <c r="O4"/>
  <c r="M4"/>
  <c r="K4"/>
  <c r="I4"/>
  <c r="G4"/>
  <c r="I4" i="1"/>
  <c r="K4"/>
  <c r="M4"/>
  <c r="O4"/>
  <c r="G4"/>
</calcChain>
</file>

<file path=xl/sharedStrings.xml><?xml version="1.0" encoding="utf-8"?>
<sst xmlns="http://schemas.openxmlformats.org/spreadsheetml/2006/main" count="1095" uniqueCount="706">
  <si>
    <t>Địa điểm</t>
  </si>
  <si>
    <t>Trường Tiểu học Chu Văn An, Sao Đỏ, Chí Linh</t>
  </si>
  <si>
    <t xml:space="preserve"> Đám cưới tại thôn Quế Lĩnh, Thượng Quận, Kinh Môn</t>
  </si>
  <si>
    <t xml:space="preserve"> 23/1</t>
  </si>
  <si>
    <t xml:space="preserve"> Đám cưới tại Hoàng Tân, thôn Đạo Xá, Chí Linh</t>
  </si>
  <si>
    <t xml:space="preserve"> Đám cưới tại thôn Ngư Uyên, Long Xuyên, Kinh Môn</t>
  </si>
  <si>
    <t>20-26/1</t>
  </si>
  <si>
    <t>24-01-2021</t>
  </si>
  <si>
    <t>Chợ xóm dân cư Dương Nham, Phạm Thái, Kinh Môn</t>
  </si>
  <si>
    <t>Chợ Hoàng Tiến, Hoàng Tiến, Chí Linh</t>
  </si>
  <si>
    <t>23-01-2021</t>
  </si>
  <si>
    <t>23/1</t>
  </si>
  <si>
    <t>23-24/1</t>
  </si>
  <si>
    <t xml:space="preserve"> Phòng khám đa khoa Côn Sơn, QL37, Cộng Hòa, Chí Linh</t>
  </si>
  <si>
    <t>Lẩu nấm Trần Phố, Sao Đỏ, Chí Linh</t>
  </si>
  <si>
    <t>Siêu thị Lan Chi, Kinh Môn</t>
  </si>
  <si>
    <t xml:space="preserve"> 23-24/1</t>
  </si>
  <si>
    <t>Siêu thị Lan Chi, Sao Đỏ, Chí Linh</t>
  </si>
  <si>
    <t xml:space="preserve"> Quán tạp hóa Cường Na, Đìa Mối, An Sinh, Kinh Môn</t>
  </si>
  <si>
    <t>Chợ Sao Đỏ, TT. Sao Đỏ, Chí Linh</t>
  </si>
  <si>
    <t>24-01/2021</t>
  </si>
  <si>
    <t>Cửa hàng Thế giới Di động, Cách Ngã 3 Sao Đỏ 50m, về phía Hải Dương</t>
  </si>
  <si>
    <t xml:space="preserve"> 24/1</t>
  </si>
  <si>
    <t xml:space="preserve"> Cửa hàng Mẹ và bé, Bến Tắm, Chí Linh</t>
  </si>
  <si>
    <t>Tiệm Trà Chanh 1975, số 233 Nguyễn Trãi, Sao Đỏ, Chí Linh</t>
  </si>
  <si>
    <t>25-01-2021</t>
  </si>
  <si>
    <t xml:space="preserve"> Hiệu thuốc Tiến Huyền, đối diện chợ An Sinh, An Sinh, Kinh Môn</t>
  </si>
  <si>
    <t xml:space="preserve"> 25/1</t>
  </si>
  <si>
    <t xml:space="preserve"> Nhà thuốc Hùng Nhung, số 110 đường Hữu Nghị, Chí Linh</t>
  </si>
  <si>
    <t>Stt</t>
  </si>
  <si>
    <t>26-01-2021</t>
  </si>
  <si>
    <t xml:space="preserve"> Phòng khám Đa khoa Hải Dương, Sao Đỏ, Chí Linh</t>
  </si>
  <si>
    <t>27-01-2021</t>
  </si>
  <si>
    <t>Ngân Hàng TMCP Ngoại Thương Việt Nam, số 119, Nguyễn Trãi, Sao Đỏ, Chí Linh</t>
  </si>
  <si>
    <t xml:space="preserve"> Nhà Thuốc Thềm Xuyến, Nguyễn Trãi, Sao Đỏ, Chí Linh</t>
  </si>
  <si>
    <t>Chợ Thanh Tân, Lê Lợi, Chí Linh</t>
  </si>
  <si>
    <t>Chợ Khê Khẩu, Văn Đức, Chí Lính</t>
  </si>
  <si>
    <t>Chợ An Sinh, An Sinh, Kinh Môn</t>
  </si>
  <si>
    <t>Hải Phòng</t>
  </si>
  <si>
    <t>Quảng Ninh</t>
  </si>
  <si>
    <t>25/1/2021</t>
  </si>
  <si>
    <t xml:space="preserve"> Bệnh viện Trẻ em Hải Phòng</t>
  </si>
  <si>
    <t>từ 18h-21h ngày 21/1</t>
  </si>
  <si>
    <t xml:space="preserve"> Nhà hàng Trung Sơn, Vân Đồn</t>
  </si>
  <si>
    <t>15-28/1</t>
  </si>
  <si>
    <t>Bệnh viện Đa khoa Vinmec Hạ Long, 10A Lê Thánh Tông, Hồng Gai, Thành phố Hạ Long</t>
  </si>
  <si>
    <t>Nhà hàng lẩu ếch cổng vàng cơ sở II, 68 khu 9 TT Cái Rồng (cách Cảng Cái Rồng 200m)</t>
  </si>
  <si>
    <t xml:space="preserve"> Hành khách trên các chuyến bay xuất phát từ Sân bay Vân Đồn và đến Sân bay Vân Đồn</t>
  </si>
  <si>
    <t xml:space="preserve"> Chợ Bắc Mã, Xã Bình Dương, thị trấn Đông Triều</t>
  </si>
  <si>
    <t>20/1/20201</t>
  </si>
  <si>
    <t>21/1/20201</t>
  </si>
  <si>
    <t>Đám cưới tại thôn Xuân Dương, Xã Kim Lũ, Sóc Sơn</t>
  </si>
  <si>
    <t xml:space="preserve"> Đám giỗ tại thôn Xuân Dương, Xã Kim Lũ, Sóc Sơn</t>
  </si>
  <si>
    <t>Ngày đã đến các địa điểm</t>
  </si>
  <si>
    <t>20-22/1 và 24-25/1</t>
  </si>
  <si>
    <t>I</t>
  </si>
  <si>
    <t xml:space="preserve"> Hải Dương</t>
  </si>
  <si>
    <t>II</t>
  </si>
  <si>
    <t>III</t>
  </si>
  <si>
    <t>IV</t>
  </si>
  <si>
    <t xml:space="preserve"> Hà Nội</t>
  </si>
  <si>
    <t>Mã BN</t>
  </si>
  <si>
    <t>V</t>
  </si>
  <si>
    <t>Bắc Ninh</t>
  </si>
  <si>
    <t>Toà T6 chung cư Times City (Hai Bà Trưng, Hà Nội)</t>
  </si>
  <si>
    <t>BN 1581</t>
  </si>
  <si>
    <t>VI</t>
  </si>
  <si>
    <t>BN1561</t>
  </si>
  <si>
    <t>Hải Dương</t>
  </si>
  <si>
    <t>BN 1565</t>
  </si>
  <si>
    <t>29/01</t>
  </si>
  <si>
    <t>Số mắc</t>
  </si>
  <si>
    <t>28/1</t>
  </si>
  <si>
    <t>27/1</t>
  </si>
  <si>
    <t xml:space="preserve"> 1562-1564; 1566-1572; </t>
  </si>
  <si>
    <t>Hà Nội</t>
  </si>
  <si>
    <t xml:space="preserve"> 1575-1580; 1582-1647.</t>
  </si>
  <si>
    <t>1648 - 1651</t>
  </si>
  <si>
    <t>Thôn Nhiêu Đậu, xã Lâm Thao, huyện Lương Tài.</t>
  </si>
  <si>
    <t>1652; 1565</t>
  </si>
  <si>
    <t>BN 1654</t>
  </si>
  <si>
    <t xml:space="preserve"> Quận Cầu Giấy, Thành phố Hà Nội</t>
  </si>
  <si>
    <t>1573-1574; 1655-1657</t>
  </si>
  <si>
    <t>1581; 1654</t>
  </si>
  <si>
    <t>Đám cưới tại số 252 khu triều khê, Đông Triều, Quảng Ninh</t>
  </si>
  <si>
    <t>Quán Avengers Tea &amp;Coffee số 25 Ngỗ 1 Hà Huy Tập , Yên Viên, Gia Lâm, Hà Nội.</t>
  </si>
  <si>
    <t>Quán lẩu nướng 176 cơ sở cầu Đuống, số 25 ngõ 1 Hà Huy Tập, Yên Viên, Gia Lâm, Hà nội</t>
  </si>
  <si>
    <t>VII</t>
  </si>
  <si>
    <t>Bắc Giang</t>
  </si>
  <si>
    <t>Phòng Trà Mạnh Cầu, lịch Sơn Cẩm Lý, Lục Nam, Bắc Giang</t>
  </si>
  <si>
    <t>24/01/2021</t>
  </si>
  <si>
    <t>30/1</t>
  </si>
  <si>
    <t>Tổng</t>
  </si>
  <si>
    <t>1658; 1659</t>
  </si>
  <si>
    <t>Nhà máy Z153 Đông Anh, Hà Nội</t>
  </si>
  <si>
    <t xml:space="preserve">Chợ Tó, Đông Anh </t>
  </si>
  <si>
    <r>
      <t xml:space="preserve">DANH SÁCH ĐỊA ĐIỂM DỊCH
 </t>
    </r>
    <r>
      <rPr>
        <b/>
        <i/>
        <sz val="12"/>
        <color theme="1"/>
        <rFont val="Arial"/>
        <family val="2"/>
      </rPr>
      <t>(cập nhật đến 16h ngày 30/1/2021)</t>
    </r>
  </si>
  <si>
    <t>cập nhật số ca mắc tại cộng đồng từ ngày 27/1/2020-16h5 ngày 301/2021</t>
  </si>
  <si>
    <t>VIII</t>
  </si>
  <si>
    <t>Thái Bình</t>
  </si>
  <si>
    <t>Quán Hiền Bắc: Tổ dân phố số 3, thị trấn Diêm Điền, Thái Thụy, Thái Bình (gần chợ Diêm Điến)</t>
  </si>
  <si>
    <t>từ 7h30-8h00
ngày 28/1</t>
  </si>
  <si>
    <t>Quán nước mắm Diêm Điền: Tổ ổ dân phố số 8, thị trấn Diêm Điền, Thái Thụy, Thái Bình</t>
  </si>
  <si>
    <t>từ 8h-8h30
ngày 28/1</t>
  </si>
  <si>
    <t>18h 30/1</t>
  </si>
  <si>
    <t>Ngày</t>
  </si>
  <si>
    <t>Hải DƯơng</t>
  </si>
  <si>
    <t>29/1</t>
  </si>
  <si>
    <t>TPHCM</t>
  </si>
  <si>
    <t>Đắc Lắc</t>
  </si>
  <si>
    <t xml:space="preserve"> 30/01</t>
  </si>
  <si>
    <t>29/2</t>
  </si>
  <si>
    <t xml:space="preserve"> 30/02</t>
  </si>
  <si>
    <t>29/3</t>
  </si>
  <si>
    <t>STT</t>
  </si>
  <si>
    <t>Tỉnh/Thành</t>
  </si>
  <si>
    <t>Quận/huyện</t>
  </si>
  <si>
    <t>Xã/Phường</t>
  </si>
  <si>
    <t>Lục Nam</t>
  </si>
  <si>
    <t>Lương Tài</t>
  </si>
  <si>
    <t>Thôn/khu phố</t>
  </si>
  <si>
    <t>Thời gian/ Địa điểm</t>
  </si>
  <si>
    <t>Điện Biên</t>
  </si>
  <si>
    <t>Tổng theo ngày</t>
  </si>
  <si>
    <t>Tổng theo tỉnh</t>
  </si>
  <si>
    <t>Hạ Long</t>
  </si>
  <si>
    <t>Điện Biên Phủ</t>
  </si>
  <si>
    <t>Đồng Tiến</t>
  </si>
  <si>
    <t>Tân Bình</t>
  </si>
  <si>
    <t>Hưng Yên</t>
  </si>
  <si>
    <t>Tứ Kỳ</t>
  </si>
  <si>
    <t>Khoái Châu</t>
  </si>
  <si>
    <t>Ngô Quyền</t>
  </si>
  <si>
    <t>27/4</t>
  </si>
  <si>
    <t>28/4</t>
  </si>
  <si>
    <t>29/4</t>
  </si>
  <si>
    <t>30/4</t>
  </si>
  <si>
    <t>01/5</t>
  </si>
  <si>
    <t>02/5</t>
  </si>
  <si>
    <t>03/5</t>
  </si>
  <si>
    <t>04/5</t>
  </si>
  <si>
    <t>05/5</t>
  </si>
  <si>
    <t>06/5</t>
  </si>
  <si>
    <t>07/5</t>
  </si>
  <si>
    <t>08/5</t>
  </si>
  <si>
    <t>09/5</t>
  </si>
  <si>
    <t>10/5</t>
  </si>
  <si>
    <t>Hà nam</t>
  </si>
  <si>
    <t>Phú Thọ</t>
  </si>
  <si>
    <t>Yên Bái</t>
  </si>
  <si>
    <t>Nam Định</t>
  </si>
  <si>
    <t>Tp. Hồ Chí Minh</t>
  </si>
  <si>
    <t>Đà Nẵng</t>
  </si>
  <si>
    <t>Quảng Ngãi</t>
  </si>
  <si>
    <t>Quảng Nam</t>
  </si>
  <si>
    <t>Đak Lak</t>
  </si>
  <si>
    <t>Nghệ An</t>
  </si>
  <si>
    <t>Thanh Hóa</t>
  </si>
  <si>
    <t>Hòa Bình</t>
  </si>
  <si>
    <t>Lạng Sơn</t>
  </si>
  <si>
    <t>Đồng Nai</t>
  </si>
  <si>
    <t>Quảng Trị</t>
  </si>
  <si>
    <t>Vĩnh Phúc</t>
  </si>
  <si>
    <t>Thừa Thiên Huế</t>
  </si>
  <si>
    <t>Lý Nhân</t>
  </si>
  <si>
    <t>Bắc Lý</t>
  </si>
  <si>
    <t>Cầu Không</t>
  </si>
  <si>
    <t>Chân Lý</t>
  </si>
  <si>
    <t>Phú Lư</t>
  </si>
  <si>
    <t>Đức Lý</t>
  </si>
  <si>
    <t>Đạo Lý</t>
  </si>
  <si>
    <t>Quan Nhân</t>
  </si>
  <si>
    <t>02/5/2021</t>
  </si>
  <si>
    <t>Chương Mỹ</t>
  </si>
  <si>
    <t>Đồng Lạc</t>
  </si>
  <si>
    <t>Yên Lạc</t>
  </si>
  <si>
    <t>07/5/2021</t>
  </si>
  <si>
    <t>Sơn Tây</t>
  </si>
  <si>
    <t>BV Quân Y 105</t>
  </si>
  <si>
    <t>06/5/2021</t>
  </si>
  <si>
    <t>Sơn Lộc</t>
  </si>
  <si>
    <t>Khu phố 7</t>
  </si>
  <si>
    <t>Sóc Sơn</t>
  </si>
  <si>
    <t>Việt Long</t>
  </si>
  <si>
    <t>Tăng Long</t>
  </si>
  <si>
    <t>Quang Tiến</t>
  </si>
  <si>
    <t>Quảng Hội</t>
  </si>
  <si>
    <t>08/5/2021</t>
  </si>
  <si>
    <t>Mai Đình</t>
  </si>
  <si>
    <t>Nội Phật</t>
  </si>
  <si>
    <t>Thường Tín</t>
  </si>
  <si>
    <t>Tô Hiệu</t>
  </si>
  <si>
    <t>Mê Linh</t>
  </si>
  <si>
    <t>Liên Mạc</t>
  </si>
  <si>
    <t>Tổ 4 Xa Mạc</t>
  </si>
  <si>
    <t>04/5/2021</t>
  </si>
  <si>
    <t>Thanh Trì</t>
  </si>
  <si>
    <t>số 30 Cầu Bươu</t>
  </si>
  <si>
    <t>Bệnh viện K (CS3:Tân Triều)</t>
  </si>
  <si>
    <t>7/5/2021</t>
  </si>
  <si>
    <t>Hai Bà Trưng</t>
  </si>
  <si>
    <t>Bạch Mai</t>
  </si>
  <si>
    <t>30 Phố Hồng Mai</t>
  </si>
  <si>
    <t>94 Bùi Thị Xuân</t>
  </si>
  <si>
    <t>Hoàng Mai</t>
  </si>
  <si>
    <t>Khu đô thị Times city</t>
  </si>
  <si>
    <t>Chung cư Viễn Đông Star</t>
  </si>
  <si>
    <t>03/5/2021</t>
  </si>
  <si>
    <t>Park 10</t>
  </si>
  <si>
    <t>Bắc Từ Liêm</t>
  </si>
  <si>
    <t>Phú Diễn</t>
  </si>
  <si>
    <t>Ngõ 86 Đường Phú Kiều</t>
  </si>
  <si>
    <t>Thanh Xuân</t>
  </si>
  <si>
    <t> Nhân Chính</t>
  </si>
  <si>
    <t> 281 Giáp Nhất</t>
  </si>
  <si>
    <t>30/4/2021</t>
  </si>
  <si>
    <t>Hoàn Kiếm</t>
  </si>
  <si>
    <t>49 Bát Đàn</t>
  </si>
  <si>
    <t>Đông Anh</t>
  </si>
  <si>
    <t>Kim Chung</t>
  </si>
  <si>
    <t>Hậu Dưỡng</t>
  </si>
  <si>
    <t>05/5/2021</t>
  </si>
  <si>
    <t>BV nhiệt đới TW</t>
  </si>
  <si>
    <t>Việt Hùng</t>
  </si>
  <si>
    <t>Lỗ Giao</t>
  </si>
  <si>
    <t>Khu Trung</t>
  </si>
  <si>
    <t>Kim Chung (KCN Bắc Thăng Long)</t>
  </si>
  <si>
    <t>Công ty Panasonic</t>
  </si>
  <si>
    <t>Kim Chung(KCN Bắc Thăng Long)</t>
  </si>
  <si>
    <t>Công ty Vinco</t>
  </si>
  <si>
    <t>Thôn Từ Lý</t>
  </si>
  <si>
    <t>TX. Mỹ Hào</t>
  </si>
  <si>
    <t>P. Phùng Chí Kiên</t>
  </si>
  <si>
    <t>Tổ DP Nguyễn Lộ</t>
  </si>
  <si>
    <t>P. Nhân Hòa</t>
  </si>
  <si>
    <t>Tổ DP Nguyễn Xá</t>
  </si>
  <si>
    <t>Phù Cừ</t>
  </si>
  <si>
    <t>Tiên Tiến</t>
  </si>
  <si>
    <t>Hoàng Xá</t>
  </si>
  <si>
    <t>Bình Tân</t>
  </si>
  <si>
    <t>Bình Hưng Hòa</t>
  </si>
  <si>
    <t>Khu phố 2</t>
  </si>
  <si>
    <t>29/4/2021</t>
  </si>
  <si>
    <t>Vĩnh Yên</t>
  </si>
  <si>
    <t xml:space="preserve">Liên Bảo </t>
  </si>
  <si>
    <t>Trung tâm CSSK Hoa Sen</t>
  </si>
  <si>
    <t>Phúc Yên</t>
  </si>
  <si>
    <t>Hùng Vương</t>
  </si>
  <si>
    <t>BV đa khoa Phúc Yên</t>
  </si>
  <si>
    <t>Phúc Thắng</t>
  </si>
  <si>
    <t>Khu đô thị Đồng Sơn</t>
  </si>
  <si>
    <t xml:space="preserve"> Tứ Minh</t>
  </si>
  <si>
    <t>Khách sạn Sun Hotel</t>
  </si>
  <si>
    <t>TT. Tứ Kỳ</t>
  </si>
  <si>
    <t>An Nhân Đông</t>
  </si>
  <si>
    <t>Trấn Yên</t>
  </si>
  <si>
    <t>Việt Cường</t>
  </si>
  <si>
    <t>Thôn 3B</t>
  </si>
  <si>
    <t>1/5/2021</t>
  </si>
  <si>
    <t>Thị xã Nghĩa Lộ</t>
  </si>
  <si>
    <t>Tân An</t>
  </si>
  <si>
    <t>Tổ 4</t>
  </si>
  <si>
    <t>2/5/2021</t>
  </si>
  <si>
    <t>phường Pú Trạng</t>
  </si>
  <si>
    <t>Tổ 01</t>
  </si>
  <si>
    <t>Tp. Bắc Ninh</t>
  </si>
  <si>
    <t>Tiên Du</t>
  </si>
  <si>
    <t>Hiên Vân</t>
  </si>
  <si>
    <t>Thuận Thành</t>
  </si>
  <si>
    <t>Mão Điền</t>
  </si>
  <si>
    <t> xóm Nội</t>
  </si>
  <si>
    <t>Từ Sơn</t>
  </si>
  <si>
    <t>phường Châu Khê</t>
  </si>
  <si>
    <t> khu phố Đa Hội</t>
  </si>
  <si>
    <t>An Thịnh</t>
  </si>
  <si>
    <t> Cường Tráng</t>
  </si>
  <si>
    <t xml:space="preserve"> Hồng Hà</t>
  </si>
  <si>
    <t> tổ 6, khu 2</t>
  </si>
  <si>
    <t>Khu 9</t>
  </si>
  <si>
    <t>Việt Yên</t>
  </si>
  <si>
    <t>Hội An</t>
  </si>
  <si>
    <t>Cẩm An</t>
  </si>
  <si>
    <t>Nguyễn Phan Vinh</t>
  </si>
  <si>
    <t>Long Khánh</t>
  </si>
  <si>
    <t>Xuân Thanh </t>
  </si>
  <si>
    <t>242 đường Ngô Quyền</t>
  </si>
  <si>
    <t>khu phố 2</t>
  </si>
  <si>
    <t> Ngũ Hành Sơn</t>
  </si>
  <si>
    <t>Mỹ An</t>
  </si>
  <si>
    <t>31 Ngô Thì Sĩ</t>
  </si>
  <si>
    <t>An Thượng 32</t>
  </si>
  <si>
    <t>Hải Châu</t>
  </si>
  <si>
    <t>Thuận Phước</t>
  </si>
  <si>
    <t>Mai Lão Bạng</t>
  </si>
  <si>
    <t>đường 2.9</t>
  </si>
  <si>
    <t>Khách sạn Phú An</t>
  </si>
  <si>
    <t>Tịnh Kỳ</t>
  </si>
  <si>
    <t>Vĩnh Long</t>
  </si>
  <si>
    <t>Tp. Lạng Sơn</t>
  </si>
  <si>
    <t>Hoàng Đồng</t>
  </si>
  <si>
    <t>BV Phổi Lạng Sơn</t>
  </si>
  <si>
    <t>Tx. Hoàng Mai</t>
  </si>
  <si>
    <t>Quỳnh Lập</t>
  </si>
  <si>
    <t xml:space="preserve"> Sơn Long</t>
  </si>
  <si>
    <t>Tân Thành</t>
  </si>
  <si>
    <t>Tân Hải</t>
  </si>
  <si>
    <t>Tâm Tiến</t>
  </si>
  <si>
    <t>Thái Thuỵ</t>
  </si>
  <si>
    <t>Hồng Dũng</t>
  </si>
  <si>
    <t>Đông Hoà</t>
  </si>
  <si>
    <t>Nam Bình</t>
  </si>
  <si>
    <t>Bắc Thuận</t>
  </si>
  <si>
    <t>Trực Ninh</t>
  </si>
  <si>
    <t>TT. Cổ Lễ</t>
  </si>
  <si>
    <t>Xóm Trại</t>
  </si>
  <si>
    <t>Việt Trì</t>
  </si>
  <si>
    <t>Kim Đức</t>
  </si>
  <si>
    <t>Khu 2, khu 10</t>
  </si>
  <si>
    <t>Nam Thanh</t>
  </si>
  <si>
    <t>Tiên lãng</t>
  </si>
  <si>
    <t>Tiên thắng</t>
  </si>
  <si>
    <t>Khu 6</t>
  </si>
  <si>
    <t>Phong Điền</t>
  </si>
  <si>
    <t>TT. Phong Điền</t>
  </si>
  <si>
    <t xml:space="preserve">Phong Hòa </t>
  </si>
  <si>
    <t>Phong Thu</t>
  </si>
  <si>
    <t>Phú Lộc</t>
  </si>
  <si>
    <t>Buôn Ma Thuột</t>
  </si>
  <si>
    <t>Lục Ngạn</t>
  </si>
  <si>
    <t>Tân Lập</t>
  </si>
  <si>
    <t>Phương Sơn</t>
  </si>
  <si>
    <t> Phương Lạn 3</t>
  </si>
  <si>
    <t>Phúc Thọ</t>
  </si>
  <si>
    <t>Hiệp Thuận</t>
  </si>
  <si>
    <t>Hiệp Lộc 3</t>
  </si>
  <si>
    <t>09/5/2021</t>
  </si>
  <si>
    <t>Gia Lâm</t>
  </si>
  <si>
    <t>Kim Sơn</t>
  </si>
  <si>
    <t>Thanh Khê</t>
  </si>
  <si>
    <t>Xuân Hà</t>
  </si>
  <si>
    <t>Hà Khê</t>
  </si>
  <si>
    <t>733 Nguyễn Tất Thành</t>
  </si>
  <si>
    <t>Sơn Trà</t>
  </si>
  <si>
    <t>Lại Hiên Đông</t>
  </si>
  <si>
    <t>Bùi Dương Lịch</t>
  </si>
  <si>
    <t>Liên Chiểu</t>
  </si>
  <si>
    <t>Hoà Minh</t>
  </si>
  <si>
    <t xml:space="preserve">26. Quảng Trị </t>
  </si>
  <si>
    <t>Hải Chánh</t>
  </si>
  <si>
    <t>Đội 2,3,4,5 thôn Mỹ Chánh</t>
  </si>
  <si>
    <t>Hải Lăng</t>
  </si>
  <si>
    <t>TP. Hoà Bình</t>
  </si>
  <si>
    <t>Tổ 15</t>
  </si>
  <si>
    <t>Bảo Sơn</t>
  </si>
  <si>
    <t>Khâm Lạng</t>
  </si>
  <si>
    <t>Hồ Sơn 1</t>
  </si>
  <si>
    <t>Thôn Vàng</t>
  </si>
  <si>
    <t>Bảo Đài</t>
  </si>
  <si>
    <t>Bãi Chánh</t>
  </si>
  <si>
    <t>Vân Trung</t>
  </si>
  <si>
    <t>Công ty TNHH Shin Young</t>
  </si>
  <si>
    <t>Thị Trấn Nềnh</t>
  </si>
  <si>
    <t>Xóm 6, 7, TDP My Điền 2</t>
  </si>
  <si>
    <t>Lạng Giang</t>
  </si>
  <si>
    <t>Hương Sơn</t>
  </si>
  <si>
    <t>Đồng Thuỷ</t>
  </si>
  <si>
    <t>25. Thanh Hoá</t>
  </si>
  <si>
    <t>Bình Xuyên</t>
  </si>
  <si>
    <t>Tân Phong</t>
  </si>
  <si>
    <t>Tiền Phong</t>
  </si>
  <si>
    <t>Vân Dương</t>
  </si>
  <si>
    <t>Khu Vân Trại</t>
  </si>
  <si>
    <t>Thôn Kiều</t>
  </si>
  <si>
    <t>11/5</t>
  </si>
  <si>
    <t> thôn Cây Đa</t>
  </si>
  <si>
    <t>thôn 15-16</t>
  </si>
  <si>
    <t>Ngọc Mai</t>
  </si>
  <si>
    <t>12/5</t>
  </si>
  <si>
    <t>13/5</t>
  </si>
  <si>
    <t>14/5</t>
  </si>
  <si>
    <t>15/5</t>
  </si>
  <si>
    <t>Ngày ghi nhận ca bệnh</t>
  </si>
  <si>
    <t>1. Hà Nam</t>
  </si>
  <si>
    <t>2. Hà Nội</t>
  </si>
  <si>
    <t>Hà Đông</t>
  </si>
  <si>
    <t>CT7 Booyoung VinaChung cư Hồ Gươm Plaza</t>
  </si>
  <si>
    <t>BV Việt Xô</t>
  </si>
  <si>
    <t>Khoa cấp cứu</t>
  </si>
  <si>
    <t>13/5/2021</t>
  </si>
  <si>
    <t>Khu căn hộ, toà Center Point</t>
  </si>
  <si>
    <t>Toà nhà 89-91, Đinh Tiên Hoàng</t>
  </si>
  <si>
    <t>3. Hưng yên</t>
  </si>
  <si>
    <t>4. TP.Hồ Chí Minh</t>
  </si>
  <si>
    <t>5. Vĩnh Phúc</t>
  </si>
  <si>
    <t>6. Hải Dương</t>
  </si>
  <si>
    <t>7. Yên Bái</t>
  </si>
  <si>
    <t>8. Bắc Ninh</t>
  </si>
  <si>
    <t>Yên Phong</t>
  </si>
  <si>
    <t>KCN Yên Phong</t>
  </si>
  <si>
    <t xml:space="preserve">Công ty Samsung Electronics </t>
  </si>
  <si>
    <t>11/5/2021</t>
  </si>
  <si>
    <t>9. Quảng Ninh</t>
  </si>
  <si>
    <t>10. Hoà Bình</t>
  </si>
  <si>
    <t>11. Quảng Nam</t>
  </si>
  <si>
    <t>12. Đồng Nai</t>
  </si>
  <si>
    <t>13. Đà Nẵng</t>
  </si>
  <si>
    <t>14. Quảng Ngãi</t>
  </si>
  <si>
    <t>15. Lạng Sơn</t>
  </si>
  <si>
    <t>16. Nghệ An</t>
  </si>
  <si>
    <t>17. Thái Bình</t>
  </si>
  <si>
    <t>Hưng Hà</t>
  </si>
  <si>
    <t>Văn Cẩm</t>
  </si>
  <si>
    <t>Chi Đình</t>
  </si>
  <si>
    <t>TP. Thái Bình</t>
  </si>
  <si>
    <t>Kỳ Bá</t>
  </si>
  <si>
    <t>Đinh Tiên Hoàng</t>
  </si>
  <si>
    <t>18. Nam Định</t>
  </si>
  <si>
    <t>19. Phú Thọ</t>
  </si>
  <si>
    <t>20. Điện Biên</t>
  </si>
  <si>
    <t>21. Hải Phòng</t>
  </si>
  <si>
    <t>22. Huế</t>
  </si>
  <si>
    <t>23. Dak lak</t>
  </si>
  <si>
    <t>24. Bắc Giang</t>
  </si>
  <si>
    <t>TPTH</t>
  </si>
  <si>
    <t>Đông Vệ</t>
  </si>
  <si>
    <t xml:space="preserve">Chung cư Đông Phát </t>
  </si>
  <si>
    <t>Khu vực phong toả</t>
  </si>
  <si>
    <t>Giãn cách xã hội</t>
  </si>
  <si>
    <t xml:space="preserve">Ghi chú: Cách ly tập trung đối với tất cả trường hợp F1, Cách ly tại nhà đối với F2 và thực hiện lấy mẫu xét nghiệm theo quy định (riêng F2 Bệnh viện NĐTƯ cơ sở 2 và BV K Tân Triều (Khoa Ngoại Gan _ mật_ tụy). Cách ly tại nhà và nơi lưu trú 21 ngày kể từ ngày cuối rời, đi khỏi BV và lấy mẫu 02 lần: lần 1 ngay khi phát hiện, lần 2 vào ngày thứ 21).
 </t>
  </si>
  <si>
    <t>Địa điểm
(theo thông báo BYT, UBND tỉnh/thành có dịch)</t>
  </si>
  <si>
    <t xml:space="preserve">Địa phương 
cụ thể
</t>
  </si>
  <si>
    <t>Mốc thời gian</t>
  </si>
  <si>
    <t>27/4/2021</t>
  </si>
  <si>
    <t>Khách sạn Pao’s, tổ 1, phường Cầu Mây, thị xã Sa Pa</t>
  </si>
  <si>
    <t>Sapa-Lào Cai</t>
  </si>
  <si>
    <t>17h-12h ngày 30/4- 2/52021</t>
  </si>
  <si>
    <t>Nhà hàng Đỗ Quyên, 214 Thạch Sơn, thị xã Sa Pa</t>
  </si>
  <si>
    <t>19h30 đến 21h ngày 30-4</t>
  </si>
  <si>
    <t>Quán massage chân Lá Đỏ, tổ 6, phường Sa Pa</t>
  </si>
  <si>
    <t xml:space="preserve"> 21h đến 21h30 ngày 30-4</t>
  </si>
  <si>
    <t>Trung tâm Xúc tiến du lịch, tổ 5, phường Sa Pa</t>
  </si>
  <si>
    <t>21h30 đến 22h30 ngày 30-4</t>
  </si>
  <si>
    <t>Nhà hàng Hà Mèo, thôn Tả Van Giáy, xã Tả Van, thị xã Sa Pa</t>
  </si>
  <si>
    <t>, thời gian từ 12h đến 13h ngày 1-5.</t>
  </si>
  <si>
    <t>Quán FarmHouse, xã Hoàng Liên, thị xã Sa Pa</t>
  </si>
  <si>
    <t xml:space="preserve"> 14h đến 15h ngày 1-5</t>
  </si>
  <si>
    <t>Khu du lịch Bản Cát Cát, xã Hoàng Liên, thị xã Sa Pa</t>
  </si>
  <si>
    <t xml:space="preserve"> 14h đến 19h ngày 1-5</t>
  </si>
  <si>
    <t>Nhà hàng Anh Dũng, số 6 Xuân Viên, tổ 3, phường Sa Pa, thị xã Sa Pa</t>
  </si>
  <si>
    <t>19h đến 20h30 ngày 1-5</t>
  </si>
  <si>
    <t>Quán cà phê Cộng, tổ 4, phường Sa Pa</t>
  </si>
  <si>
    <t>20h30 đến 21h05 ngày 1-5</t>
  </si>
  <si>
    <t xml:space="preserve">Shop quần áo địa chỉ 43 Xuân Viên, tổ 4, phường Sa Pa, thị xã Sa Pa, </t>
  </si>
  <si>
    <t>thời gian từ 21h05 đến 21h16 ngày 1-5.</t>
  </si>
  <si>
    <t>Đi cáp treo lên Fansipan,</t>
  </si>
  <si>
    <t>8h30 đến 13h ngày 2-5</t>
  </si>
  <si>
    <t>Quán cơm Liên Tôn (đối diện nhà hàng Anh Dũng), tổ 4, phường Sa Pa, thị xã Sa Pa</t>
  </si>
  <si>
    <t>13h đến 14h ngày 2-5</t>
  </si>
  <si>
    <t>Thông báo khẩn số 38 về việc tìm những người đã đến Quán bar SUNNY KĐT Đồng Sơn, Phúc Thắng, Phúc Yên, Vĩnh Phúc</t>
  </si>
  <si>
    <t>Phúc Yên - Vĩnh Phúc</t>
  </si>
  <si>
    <t>23-30/4/2021</t>
  </si>
  <si>
    <t>Quán Hải sản ngon, xã Thanh trù, thành phố Vĩnh Yên, tỉnh Vĩnh Phúc</t>
  </si>
  <si>
    <t>Vĩnh Yên - Vĩnh Phúc</t>
  </si>
  <si>
    <t>Từ 12h00’ ngày 26/4-30/4/2021.</t>
  </si>
  <si>
    <t xml:space="preserve">Trung tâm chăm sóc sức khỏe Hoa Sen,đường Kim Ngọc, Ngô Quyền, thành phố Vĩnh Yên, tỉnh Vĩnh Phúc </t>
  </si>
  <si>
    <t>Từ 21h00’ ngày 26/4-1/5/2021</t>
  </si>
  <si>
    <t>Nhà hàng tại địa chỉ 373 Trần Khát Chân, Hai Bà Trưng, Hà Nội</t>
  </si>
  <si>
    <t>Hai Bà Trưng-Hà Nội</t>
  </si>
  <si>
    <t>2-5h sáng ngày 25/4/2021</t>
  </si>
  <si>
    <t>Quán cầm đồ tại 308 Định Công, Hoàng Mai, Hà Nội</t>
  </si>
  <si>
    <t>Hoàng Mai, Hà Nội</t>
  </si>
  <si>
    <t>Sáng 30/4/2021</t>
  </si>
  <si>
    <t>Hiệu Thuốc số 93 đường Giải Phóng, Hai Bà Trưng, Hà Nội</t>
  </si>
  <si>
    <t>Tiệm làm móng tại 12 Giáp Nhị, Thịnh Liệt, Hoàng Mai</t>
  </si>
  <si>
    <t>15-17h ngày 30/4/2021</t>
  </si>
  <si>
    <t xml:space="preserve">Đám cưới tại địa chỉ 191 Lều Văn Minh, phường Thọ Xương, </t>
  </si>
  <si>
    <t xml:space="preserve">TP. Bắc Giang </t>
  </si>
  <si>
    <t>Đám cưới tại thôn xã Việt Cường, huyện Trấn Yên, tỉnh Yên Bái</t>
  </si>
  <si>
    <t>Trấn Yên-Yên Bái</t>
  </si>
  <si>
    <t>Bar New Phương Đông, 20 Đống Đa, Thuận Phước, Hải Châu, Đà Nẵng</t>
  </si>
  <si>
    <t>Hải Châu-Đà Nẵng</t>
  </si>
  <si>
    <t>28/4/2021</t>
  </si>
  <si>
    <t>Karaoke TK, 733 Nguyễn Tất Thành, Xuân Hà, Thanh Khê, Đà Nẵng</t>
  </si>
  <si>
    <t xml:space="preserve"> Thanh Khê - Đà Nẵng</t>
  </si>
  <si>
    <t>Khách sạn Phú An, 48 đường 2 tháng 9 Bình Hiên, Hải Châu, Đà Nẵng</t>
  </si>
  <si>
    <t xml:space="preserve"> Hải Châu-Đà Nẵng</t>
  </si>
  <si>
    <t>29/4-01/5/2021</t>
  </si>
  <si>
    <t>Bệnh Viện Hoàn Mỹ, 291 Nguyễn Văn Linh, Thạc Gián, Thanh Khê, Đà Nẵng</t>
  </si>
  <si>
    <t>Thanh Khê-Đà Nẵng</t>
  </si>
  <si>
    <t>Những người từng đến bệnh viện Nhiệt đới Trung ương cơ sở 2</t>
  </si>
  <si>
    <t>Đông Anh-Hà Nội</t>
  </si>
  <si>
    <t>Từ 14/4/2021</t>
  </si>
  <si>
    <t>Những người từng đến Bệnh viện K cơ sở 3 (Ngoại Gan_Mật _ Tụy)</t>
  </si>
  <si>
    <t>CS3:Tân Triều - Hà Nội</t>
  </si>
  <si>
    <t>Từ 16/4/2021</t>
  </si>
  <si>
    <t>Những người đến dự đám cưới  tổ chức tại nhà hàng Sen Vàng Palace</t>
  </si>
  <si>
    <t xml:space="preserve"> TP Việt Trì, Phú Thọ </t>
  </si>
  <si>
    <t>10h -13h30 ngày 1/5/2021</t>
  </si>
  <si>
    <t>Tất cả công dân đi trên chuyến xe khách Mạnh Hùng biển số 17B-012.35 từ Giáp Bát, Hà Nội về Kiến Xương, Thái Bình</t>
  </si>
  <si>
    <t>Hà Nội-Thái Bình</t>
  </si>
  <si>
    <t>14h, 04/5/2021</t>
  </si>
  <si>
    <t>Những người đến Ngân hàng Shinhan Việt Na, phòng giao dịch Tân Bình, số 113-115 Cộng Hòa, phường 12, quận Tân Bình, TP.HCM. </t>
  </si>
  <si>
    <t>Tân Bình, TP.HCM. </t>
  </si>
  <si>
    <t>16h ngày 27/4/2021</t>
  </si>
  <si>
    <t> Nhà hàng For You biển - lô 1, 2 ,3 đường Võ Nguyên Giáp, Biển Mỹ Khê, Đà Nẵng.</t>
  </si>
  <si>
    <t>Biển Mỹ Khê, Đà Nẵng</t>
  </si>
  <si>
    <t>18h ngày 27/4/2021</t>
  </si>
  <si>
    <t>Tầng 36 - Khách sạn Novotel số 36 Bạch Đằng, Đà Nẵng.</t>
  </si>
  <si>
    <t>Bạch Đằng, Đà Nẵng</t>
  </si>
  <si>
    <t>21h30 ngày 27/4/2021</t>
  </si>
  <si>
    <t> Khách sạn Mường Thanh, số 270 Võ Nguyên Giáp, Đà Nẵng.</t>
  </si>
  <si>
    <t>Võ Nguyên Giáp, Đà Nẵng</t>
  </si>
  <si>
    <t>27 - 29/4/2021</t>
  </si>
  <si>
    <t>Nhà hàng Biển Lớn, Lô 18 Võ Nguyên Giáp, Đà Nẵng.</t>
  </si>
  <si>
    <t>12h30 28/4/2021 </t>
  </si>
  <si>
    <t>Nhà hàng Trung Quốc, số 82 Lê Quang đạo, Đà Nẵng.</t>
  </si>
  <si>
    <t>Lê Quang đạo, Đà Nẵng</t>
  </si>
  <si>
    <t>Tối, 28/4/2021</t>
  </si>
  <si>
    <t>Nhà hàng Hải Đăng, Xóm Đình Râu, thôn Đông Duyên, xã Tô Hiệu, huyện Thường Tín, TP. Hà Nội</t>
  </si>
  <si>
    <t>Thường Tín, Hà Nội</t>
  </si>
  <si>
    <t>Trưa ngày 01/5/2021</t>
  </si>
  <si>
    <t>Nhà hàng Thiềm, Xóm Lò Vôi, thôn Tử Dương, xã Tô Hiệu, huyện Thường Tín, TP. Hà Nội</t>
  </si>
  <si>
    <t>Thường Tín,  Hà Nội</t>
  </si>
  <si>
    <t>Tối ngày 03/5/2021</t>
  </si>
  <si>
    <t>Khu nhà trọ chị Trần Thị Giang, địa chỉ số 115/107 phố Vũ Hựu, phương Thành Bình.</t>
  </si>
  <si>
    <t xml:space="preserve">  24/4 - 6/5/2021</t>
  </si>
  <si>
    <t>Quán cơm bà Vương Thị Nga, địa chỉ số 83 phố Vũ Hựu, phường Thanh Bình, thành phố Hải Dương</t>
  </si>
  <si>
    <t xml:space="preserve"> trưa và tối ngày 5/5</t>
  </si>
  <si>
    <t>Khách sạn Sun Hotel, địa chỉ Lô 31.1, KĐT Thiên Phú, đại lộ Võ Nguyên Giáp, phương Tứ Minh, thành phố Hải Dương</t>
  </si>
  <si>
    <t xml:space="preserve"> chiều 4/5-sáng 6/5</t>
  </si>
  <si>
    <t>Bệnh viện Quân y 7, phường Nguyễn Trãi, thành phố Hải Dương .</t>
  </si>
  <si>
    <t>khoảng 7h ngày 6/5</t>
  </si>
  <si>
    <t>Siêu thị Big C, phường Nhị Châu, thành phố Hải Dương (lối đi cửa A1)</t>
  </si>
  <si>
    <t>9-10h sáng 30/4.</t>
  </si>
  <si>
    <t>Khu vực lấy mẫu xét nghiệm của Meldatec tại Siêu thị BigC, phường nhị Châu, thành phố Hải Dương</t>
  </si>
  <si>
    <t xml:space="preserve"> sáng 5/5</t>
  </si>
  <si>
    <t xml:space="preserve">Chùa Tam chúc, Hà Nam </t>
  </si>
  <si>
    <t>Hà Nam</t>
  </si>
  <si>
    <t>ngày 26/4</t>
  </si>
  <si>
    <t>Khách sạn Blue Sea, 15 Trung Lực, phường Đằng Lâm, quận Hải An, TP Hải Phòng</t>
  </si>
  <si>
    <t>26/4 đến 4/5</t>
  </si>
  <si>
    <t>Ngân hàng Quân đội MB Bank, 62 Trần Thái Tông, Hà Nội</t>
  </si>
  <si>
    <t xml:space="preserve"> 10h ngày 5/5</t>
  </si>
  <si>
    <t xml:space="preserve">Đám cưới nhà ông Phạm Văn Hướng, thôn Cường Tráng, xã An Thịnh, huyện Lương Tài </t>
  </si>
  <si>
    <t xml:space="preserve"> Lương Tài-Bắc Ninh </t>
  </si>
  <si>
    <t>chiều 30/4/2021</t>
  </si>
  <si>
    <t>Đám cưới tại Nhà hàng Ngọc Anh, khu phố Đa Hội, phường Châu Khê, thị xã Từ Sơn.</t>
  </si>
  <si>
    <t>Từ Sơn- Bắc Ninh</t>
  </si>
  <si>
    <t xml:space="preserve"> 17h – 19h, 02/5/2021</t>
  </si>
  <si>
    <t>Hội trường UBND xã Hiên Vân, Tiên Du</t>
  </si>
  <si>
    <t>Tiên Du- Bắc Ninh</t>
  </si>
  <si>
    <t xml:space="preserve"> 21h – 23h30, 01/5/2021</t>
  </si>
  <si>
    <t xml:space="preserve">Đám cưới nhà Phong Trà, xóm Nội, Mão Điền, Thuận Thành </t>
  </si>
  <si>
    <t>Thuận Thành-Bắc Ninh</t>
  </si>
  <si>
    <t>ngày 30/4/2021</t>
  </si>
  <si>
    <t>Hội trường UBND xã Mão Điền, Thuận Thành</t>
  </si>
  <si>
    <t>8 - 9h, 04/5/2021</t>
  </si>
  <si>
    <t> Xã Mão Điền, huyện Thuận Thành</t>
  </si>
  <si>
    <t xml:space="preserve"> 27/4 đến nay</t>
  </si>
  <si>
    <t xml:space="preserve">Trung tâm Kỹ thuật - công nghệ thông tin và môi trường (Sở Tài Nguyên - môi trường tỉnh Bắc Ninh) </t>
  </si>
  <si>
    <t xml:space="preserve"> 4-5/5/2021</t>
  </si>
  <si>
    <t>Trường THPT Kinh Bắc, huyện Thuận Thành</t>
  </si>
  <si>
    <t xml:space="preserve"> 3-5/5/2021</t>
  </si>
  <si>
    <t xml:space="preserve">Đám cưới nhà Phong Trà, xóm Nội, xã Mão Điền </t>
  </si>
  <si>
    <t>29/4-1/5/2021</t>
  </si>
  <si>
    <t xml:space="preserve">Xe khách tuyến Hải Dương - Cao Bằng (nhà xe Khang Kiên) </t>
  </si>
  <si>
    <t xml:space="preserve"> 21h30 - 22h12, 1/5</t>
  </si>
  <si>
    <t>Khoa khám bệnh, phòng chụp X-Quang, phòng lấy máu Trung tâm y tế huyện Thuận Thành</t>
  </si>
  <si>
    <t xml:space="preserve"> 7h30 - 10h ngày 6-5</t>
  </si>
  <si>
    <t xml:space="preserve">Ngân hàng TMCP Sài Gòn số 316 Trần Hưng Đạo, TP Bắc Ninh </t>
  </si>
  <si>
    <t>ngày 4 và 5-5</t>
  </si>
  <si>
    <t xml:space="preserve">Đội xe chi nhánh kỹ thuật Viettel Bắc Ninh </t>
  </si>
  <si>
    <t>ngày 4 và 5-5 </t>
  </si>
  <si>
    <t>Quán cơm văn phòng số 61 Lê Văn Thịnh, phường Suối Hoa, TP Bắc Ninh</t>
  </si>
  <si>
    <t xml:space="preserve"> từ 11h30 - 12h ngày 4 và 5-5</t>
  </si>
  <si>
    <t xml:space="preserve">Quán cháo dinh dưỡng tên Hiền (xóm 3 giữa, xã Mão Điền) </t>
  </si>
  <si>
    <t xml:space="preserve"> 6h30 - 7h ngày 4 và 5-5</t>
  </si>
  <si>
    <t>Công ty cổ phần đầu tư bất động sản đại phát Land, xã Gia Đông, huyện Thuận Thành</t>
  </si>
  <si>
    <t xml:space="preserve"> ngày 3-5 </t>
  </si>
  <si>
    <t xml:space="preserve">Sân bóng trường THPT Thuận Thành số 3, </t>
  </si>
  <si>
    <t>18h - 20h ngày 3-5 </t>
  </si>
  <si>
    <t xml:space="preserve">Trường trung cấp Thuận Thành - Tam Á </t>
  </si>
  <si>
    <t>8h - 10h ngày 4-5</t>
  </si>
  <si>
    <t xml:space="preserve">Văn phòng công chứng Tất Thắng, số 33 Lý Thái Tổ, TP Bắc Ninh </t>
  </si>
  <si>
    <t>9h - 11h ngày 5-5 </t>
  </si>
  <si>
    <t>Trung tâm hành chính công huyện Thuận Thành</t>
  </si>
  <si>
    <t xml:space="preserve"> 8h - 9h30 ngày 6-5 </t>
  </si>
  <si>
    <t>Trung tâm giới thiệu việc làm tỉnh Bắc Ninh</t>
  </si>
  <si>
    <t>10h - 15h30 ngày 6-5</t>
  </si>
  <si>
    <t>UBND xã Mão Điền</t>
  </si>
  <si>
    <t>14h30 - 15h ngày 2-5</t>
  </si>
  <si>
    <t>Quán cơm Vinh Hải số 66 đường Nguyễn Đăng, TP Bắc Ninh </t>
  </si>
  <si>
    <t>11h30 - 13h30 ngày 6-5</t>
  </si>
  <si>
    <t>Ngân hàng MB-Bank số 24 Lý Thái Tổ, TP Bắc Ninh</t>
  </si>
  <si>
    <t>13h30 - 14h ngày 6-5</t>
  </si>
  <si>
    <t xml:space="preserve">Chuyến bay VN1595 từ Hà Nội đến Cam Ranh (Nha Trang) khởi hành lúc 16h05 ngày 1-5 và chuyến bay VN1572 từ Đà Lạt về Hà Nội </t>
  </si>
  <si>
    <t>10h25 ngày 5-5 </t>
  </si>
  <si>
    <t>Khách sạn Mường Thanh Bắc Ninh</t>
  </si>
  <si>
    <t xml:space="preserve"> Ngày 3 đến 5-5 </t>
  </si>
  <si>
    <t xml:space="preserve">Đám cưới nhà Hương Đạt, thôn Chi Hồ, xã Tân Chi, huyện Tiên Du </t>
  </si>
  <si>
    <t>16h30 - 18h, ngày 30-4</t>
  </si>
  <si>
    <t>Khách đi chuyến xe Nước Ngầm - Lục Ngạn từ Bến xe Nước Ngầm, Hà Nội về huyện Lục Ngạn, Bắc Giang</t>
  </si>
  <si>
    <t>Lục Ngạn, Bắc Giang</t>
  </si>
  <si>
    <t>16h30’ ngày 05/5/2021</t>
  </si>
  <si>
    <t xml:space="preserve"> Những người đến hàng thịt có tên là Lên Sang ở Phố Sàn, xã Phương Sơn, huyện Lục Nam</t>
  </si>
  <si>
    <t xml:space="preserve"> Lục Nam- Bắc Giang</t>
  </si>
  <si>
    <t>07h30’ ngày 06/5/2021</t>
  </si>
  <si>
    <t>Những người đến cửa hàng nhà chị Hoan tại thôn Phượng Lạn 3, xã Phương Sơn, huyện Lục Nam, tỉnh Bắc Giang</t>
  </si>
  <si>
    <t>Lục Nam, tỉnh Bắc Giang</t>
  </si>
  <si>
    <t>Từ 16h30, 05/5-10h00’, 07/5/2021,</t>
  </si>
  <si>
    <t>Khoa cấp cứu, Trung Tâm Y tế Yên Phong</t>
  </si>
  <si>
    <t>Yên Phong- Bắc Ninh</t>
  </si>
  <si>
    <t>20h-20h20, 30/4/2021</t>
  </si>
  <si>
    <t>Khoa Thần kinh Lồng ngực, BV đa khoa tỉnh Bắc Ninh</t>
  </si>
  <si>
    <t>16h 27/4-16h30, 7/5/2021</t>
  </si>
  <si>
    <t>Phòng khám ngoại, PKĐK Hoàn Mỹ, 469 Nguyễn Trãi, P. Võ Cường, TP. Bắc Ninh</t>
  </si>
  <si>
    <t>8h30-9h, 26/4/2021</t>
  </si>
  <si>
    <t>Cửa hàng điện tử Công Phi, Chợ Chằm, Mão Điền, Thuận thành</t>
  </si>
  <si>
    <t>01/5-07/5/2021</t>
  </si>
  <si>
    <t>Đám cưới nhà Thuý Hồi, Đức Hiệp, Xuân Lâm, Thuận Thành</t>
  </si>
  <si>
    <t>10h-19h, 01/5/2021</t>
  </si>
  <si>
    <t>Công ty TNHH An Bình, P. Võ Cường, TP. Bắc Ninh</t>
  </si>
  <si>
    <t>10h45-11h15, 5/5/2021</t>
  </si>
  <si>
    <t>Khu vực thanh toán bệnh nhân ra viện, tầng 1-C1 Bệnh viện đa khoa tỉnh Bắc Ninh</t>
  </si>
  <si>
    <t>9h - 11h15 ngày 6-5 </t>
  </si>
  <si>
    <t>Tiệm trà chanh 1975, Khu phố mới, thị trấn Hồ, Thuận Thành</t>
  </si>
  <si>
    <t>19h-21h30, 02/5/2021</t>
  </si>
  <si>
    <t>Đám cưới Tuấn Nhàn, thôn Nghĩa Xá, Nghĩa Đạo, Thuận Thành</t>
  </si>
  <si>
    <t>05-06/5/2021</t>
  </si>
  <si>
    <t>Phòng 405-khoa ngoại, Bệnh viện đa khoa Kinh Bắc II</t>
  </si>
  <si>
    <t>Đại Phúc, Bắc Ninh</t>
  </si>
  <si>
    <t>9h-15h,03/5/2021</t>
  </si>
  <si>
    <t>Những người đến phòng 1 của UBND xã Tô Hiệu, Thường Tín</t>
  </si>
  <si>
    <t>4-6/5/2021</t>
  </si>
  <si>
    <t>Trung tâm cấp cứu của khoa khám bệnh, bệnh viện đa khoa tỉnh Thái bình</t>
  </si>
  <si>
    <t>17-18h15, 04/5/2021</t>
  </si>
  <si>
    <t>Cửa hàng tiện ích, bệnh viện đa khoa tỉnh Thái bình</t>
  </si>
  <si>
    <t>23h30, 04/5/2021</t>
  </si>
  <si>
    <t>Tại phòng E237 Khoa thần kinh, bệnh viện đa khoa tỉnh Thái bình</t>
  </si>
  <si>
    <t xml:space="preserve">18h, ngày 04/5/2021 </t>
  </si>
  <si>
    <t>Căng tin nhà ăn bệnh viện đa khoa tỉnh Thái bình</t>
  </si>
  <si>
    <t>6h-7h, ngày 05/5/2021</t>
  </si>
  <si>
    <t>Khu vực khai báo y tế  bệnh viện đa khoa tỉnh Thái bình</t>
  </si>
  <si>
    <t>9h50-9h55, 05/5/2021</t>
  </si>
  <si>
    <t>Khu vực đăng ký của khoa khám bệnh bệnh viện đa khoa tỉnh Thái bình</t>
  </si>
  <si>
    <t>10h-10h45; 05/5/2021</t>
  </si>
  <si>
    <t>Buồng H910 khoa Nội cán bộ lão khoa bệnh viện đa khoa tỉnh Thái bình</t>
  </si>
  <si>
    <t>Từ 10h45 hết 05/5/2021</t>
  </si>
  <si>
    <t>Đông Ninh</t>
  </si>
  <si>
    <t>Tân Châu</t>
  </si>
  <si>
    <t>Mãn Hoà</t>
  </si>
  <si>
    <t>Phương Mai</t>
  </si>
  <si>
    <t>Quang Thịnh</t>
  </si>
  <si>
    <t>Láng Thượng</t>
  </si>
  <si>
    <t>Đống Đa</t>
  </si>
  <si>
    <t>Hiệu thuốc 93, Giải phóng</t>
  </si>
  <si>
    <t>Khoa khám bệnh, BV nhi TƯ</t>
  </si>
  <si>
    <t>Trường CĐ công nghệ HN</t>
  </si>
  <si>
    <t>Sơn Lôi</t>
  </si>
  <si>
    <t>Hương sơn</t>
  </si>
  <si>
    <t>Cầu Đá</t>
  </si>
  <si>
    <t>Đồng Tâm</t>
  </si>
  <si>
    <t>Đông Thịnh</t>
  </si>
  <si>
    <t>Thanh Trù</t>
  </si>
  <si>
    <t>Trưng Trắc</t>
  </si>
  <si>
    <t>Trưng Nhị</t>
  </si>
  <si>
    <t>Đồng Văn</t>
  </si>
  <si>
    <t>Báo Văn</t>
  </si>
  <si>
    <t>Mẫn Thái</t>
  </si>
  <si>
    <t>TP. Bắc Giang</t>
  </si>
  <si>
    <t>Trần Phú</t>
  </si>
  <si>
    <t>Xương Giang</t>
  </si>
  <si>
    <t>Lê Lợi</t>
  </si>
  <si>
    <t>Dĩnh Kế</t>
  </si>
  <si>
    <t>Xuân Lâm</t>
  </si>
  <si>
    <t>Trí Quả</t>
  </si>
  <si>
    <t>Hoài Thượng</t>
  </si>
  <si>
    <t>Nghĩa Đạo</t>
  </si>
  <si>
    <t>14/5/2022</t>
  </si>
  <si>
    <t>15/5/2021</t>
  </si>
  <si>
    <t>06-07h ngày 07/5/2021</t>
  </si>
  <si>
    <t>Đi trên xe khách Hà Nội Lạng Sơn biển số 30V-4157 Xuất phát từ bến xe Yên Nghĩa</t>
  </si>
  <si>
    <t>8h, 07/5/2021</t>
  </si>
  <si>
    <t xml:space="preserve">Người đi xe bus số 62 từ bệnh viện K cơ sở Tân Triều đến bến xe Yên Nghĩa </t>
  </si>
  <si>
    <t xml:space="preserve">Hà Nội </t>
  </si>
  <si>
    <t>16/5</t>
  </si>
  <si>
    <t>17/5</t>
  </si>
  <si>
    <t>Tuyên Quang</t>
  </si>
  <si>
    <t>Quế Võ</t>
  </si>
  <si>
    <t>Yên Dũng</t>
  </si>
  <si>
    <t>17/5/2021</t>
  </si>
  <si>
    <t>Công ty TNHH Hosiden</t>
  </si>
  <si>
    <t>18/5</t>
  </si>
  <si>
    <t>Sơn La</t>
  </si>
  <si>
    <t>Công ty Kanegabo</t>
  </si>
  <si>
    <t>Công ty TNHH LENS Việt Nam</t>
  </si>
  <si>
    <t>Công ty TNHH Luxshare</t>
  </si>
  <si>
    <t>Công ty Moatech</t>
  </si>
  <si>
    <t xml:space="preserve">Nội Hoàng </t>
  </si>
  <si>
    <t>Yên Lư</t>
  </si>
  <si>
    <t>KCN Đình Trám</t>
  </si>
  <si>
    <t>Công ty Fuhong</t>
  </si>
  <si>
    <t>Công ty Vietnam Sunergy - Vsun</t>
  </si>
  <si>
    <t>18/5/2021</t>
  </si>
  <si>
    <r>
      <t xml:space="preserve">DANH SÁCH ĐIỂM DỊCH THEO THÔNG BÁO BYT
 </t>
    </r>
    <r>
      <rPr>
        <b/>
        <i/>
        <sz val="14"/>
        <rFont val="Times New Roman"/>
        <family val="1"/>
      </rPr>
      <t>(cập nhật đến 18h ngày 18/5/2021)</t>
    </r>
  </si>
  <si>
    <r>
      <t xml:space="preserve">ĐIÊM DỊCH TỄ THEO PHÂN BỐ CA BỆNH 
 </t>
    </r>
    <r>
      <rPr>
        <b/>
        <i/>
        <sz val="14"/>
        <color theme="1"/>
        <rFont val="Times New Roman"/>
        <family val="1"/>
      </rPr>
      <t>(cập nhật đến 18h ngày 18/5/2021)</t>
    </r>
  </si>
</sst>
</file>

<file path=xl/styles.xml><?xml version="1.0" encoding="utf-8"?>
<styleSheet xmlns="http://schemas.openxmlformats.org/spreadsheetml/2006/main">
  <fonts count="31">
    <font>
      <sz val="11"/>
      <color theme="1"/>
      <name val="Calibri"/>
      <family val="2"/>
      <scheme val="minor"/>
    </font>
    <font>
      <sz val="12"/>
      <color theme="1"/>
      <name val="Arial"/>
      <family val="2"/>
    </font>
    <font>
      <sz val="11"/>
      <color theme="1"/>
      <name val="Arial"/>
      <family val="2"/>
    </font>
    <font>
      <sz val="9"/>
      <color theme="1"/>
      <name val="Arial"/>
      <family val="2"/>
    </font>
    <font>
      <b/>
      <sz val="9"/>
      <color theme="1"/>
      <name val="Arial"/>
      <family val="2"/>
    </font>
    <font>
      <sz val="9"/>
      <color rgb="FF111111"/>
      <name val="Arial"/>
      <family val="2"/>
    </font>
    <font>
      <sz val="12"/>
      <color rgb="FF292929"/>
      <name val="Arial"/>
      <family val="2"/>
    </font>
    <font>
      <b/>
      <sz val="12"/>
      <color theme="1"/>
      <name val="Arial"/>
      <family val="2"/>
    </font>
    <font>
      <b/>
      <i/>
      <sz val="12"/>
      <color theme="1"/>
      <name val="Arial"/>
      <family val="2"/>
    </font>
    <font>
      <b/>
      <sz val="11"/>
      <color theme="1"/>
      <name val="Arial"/>
      <family val="2"/>
    </font>
    <font>
      <sz val="11"/>
      <color rgb="FF000000"/>
      <name val="Arial"/>
      <family val="2"/>
    </font>
    <font>
      <b/>
      <sz val="11"/>
      <color rgb="FF000000"/>
      <name val="Arial"/>
      <family val="2"/>
    </font>
    <font>
      <sz val="13"/>
      <name val="Times New Roman"/>
      <family val="1"/>
    </font>
    <font>
      <sz val="12"/>
      <color theme="1"/>
      <name val="Times New Roman"/>
      <family val="1"/>
    </font>
    <font>
      <b/>
      <sz val="13"/>
      <name val="Times New Roman"/>
      <family val="1"/>
    </font>
    <font>
      <sz val="14"/>
      <name val="Times New Roman"/>
      <family val="1"/>
    </font>
    <font>
      <sz val="14"/>
      <color rgb="FF000000"/>
      <name val="Times New Roman"/>
      <family val="1"/>
    </font>
    <font>
      <b/>
      <sz val="14"/>
      <color theme="1"/>
      <name val="Times New Roman"/>
      <family val="1"/>
    </font>
    <font>
      <b/>
      <i/>
      <sz val="14"/>
      <color theme="1"/>
      <name val="Times New Roman"/>
      <family val="1"/>
    </font>
    <font>
      <sz val="14"/>
      <color theme="1"/>
      <name val="Times New Roman"/>
      <family val="1"/>
    </font>
    <font>
      <sz val="14"/>
      <color rgb="FF333333"/>
      <name val="Times New Roman"/>
      <family val="1"/>
    </font>
    <font>
      <sz val="14"/>
      <color rgb="FF161616"/>
      <name val="Times New Roman"/>
      <family val="1"/>
    </font>
    <font>
      <sz val="14"/>
      <color rgb="FF222222"/>
      <name val="Times New Roman"/>
      <family val="1"/>
    </font>
    <font>
      <i/>
      <sz val="14"/>
      <color theme="1"/>
      <name val="Times New Roman"/>
      <family val="1"/>
    </font>
    <font>
      <b/>
      <sz val="12"/>
      <color theme="1"/>
      <name val="Times New Roman"/>
      <family val="1"/>
    </font>
    <font>
      <sz val="14"/>
      <color rgb="FF292929"/>
      <name val="Times New Roman"/>
      <family val="1"/>
    </font>
    <font>
      <b/>
      <sz val="14"/>
      <name val="Times New Roman"/>
      <family val="1"/>
    </font>
    <font>
      <b/>
      <i/>
      <sz val="14"/>
      <name val="Times New Roman"/>
      <family val="1"/>
    </font>
    <font>
      <i/>
      <sz val="14"/>
      <name val="Times New Roman"/>
      <family val="1"/>
    </font>
    <font>
      <sz val="13"/>
      <color rgb="FF333333"/>
      <name val="Times New Roman"/>
      <family val="1"/>
    </font>
    <font>
      <sz val="12"/>
      <color rgb="FF333333"/>
      <name val="Arial"/>
      <family val="2"/>
    </font>
  </fonts>
  <fills count="13">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FFFFFF"/>
        <bgColor rgb="FF000000"/>
      </patternFill>
    </fill>
    <fill>
      <patternFill patternType="solid">
        <fgColor rgb="FFFF0000"/>
        <bgColor rgb="FF000000"/>
      </patternFill>
    </fill>
    <fill>
      <patternFill patternType="solid">
        <fgColor rgb="FFFF505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rgb="FF000000"/>
      </patternFill>
    </fill>
    <fill>
      <patternFill patternType="solid">
        <fgColor them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240">
    <xf numFmtId="0" fontId="0" fillId="0" borderId="0" xfId="0"/>
    <xf numFmtId="0" fontId="1" fillId="0" borderId="0" xfId="0" applyFont="1"/>
    <xf numFmtId="0" fontId="1" fillId="0" borderId="1" xfId="0" applyFont="1" applyBorder="1"/>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quotePrefix="1" applyFont="1" applyBorder="1" applyAlignment="1">
      <alignment vertical="center"/>
    </xf>
    <xf numFmtId="0" fontId="4" fillId="0" borderId="1" xfId="0" applyFont="1" applyBorder="1" applyAlignment="1">
      <alignment horizontal="center" vertical="center" wrapText="1"/>
    </xf>
    <xf numFmtId="0" fontId="3" fillId="0" borderId="1" xfId="0" quotePrefix="1" applyFont="1" applyBorder="1" applyAlignment="1">
      <alignment horizontal="center" vertical="center"/>
    </xf>
    <xf numFmtId="0" fontId="3" fillId="0" borderId="1" xfId="0" applyFont="1" applyBorder="1" applyAlignment="1">
      <alignment horizontal="center" vertical="center" wrapText="1"/>
    </xf>
    <xf numFmtId="16" fontId="3" fillId="0" borderId="1" xfId="0" quotePrefix="1" applyNumberFormat="1" applyFont="1" applyBorder="1" applyAlignment="1">
      <alignment horizontal="center" vertical="center"/>
    </xf>
    <xf numFmtId="0" fontId="5"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14" fontId="2" fillId="0" borderId="1" xfId="0" applyNumberFormat="1" applyFont="1" applyBorder="1" applyAlignment="1">
      <alignment horizontal="left" vertical="center"/>
    </xf>
    <xf numFmtId="0" fontId="2" fillId="0" borderId="1" xfId="0" applyFont="1" applyBorder="1" applyAlignment="1">
      <alignment horizontal="left" vertical="center"/>
    </xf>
    <xf numFmtId="14" fontId="2" fillId="0" borderId="1" xfId="0" quotePrefix="1" applyNumberFormat="1" applyFont="1" applyBorder="1" applyAlignment="1">
      <alignment horizontal="left" vertical="center"/>
    </xf>
    <xf numFmtId="0" fontId="2" fillId="0" borderId="1" xfId="0" applyFont="1" applyBorder="1"/>
    <xf numFmtId="0" fontId="5" fillId="0" borderId="1" xfId="0" applyFont="1" applyBorder="1" applyAlignment="1">
      <alignment horizontal="center" vertical="center" wrapText="1"/>
    </xf>
    <xf numFmtId="0" fontId="2" fillId="2" borderId="1" xfId="0" applyFont="1" applyFill="1" applyBorder="1"/>
    <xf numFmtId="0" fontId="6" fillId="3" borderId="0" xfId="0" applyFont="1" applyFill="1"/>
    <xf numFmtId="14" fontId="2" fillId="3" borderId="1" xfId="0" applyNumberFormat="1" applyFont="1" applyFill="1" applyBorder="1" applyAlignment="1">
      <alignment horizontal="left" vertical="center"/>
    </xf>
    <xf numFmtId="14" fontId="2" fillId="3" borderId="6" xfId="0" applyNumberFormat="1" applyFont="1" applyFill="1" applyBorder="1" applyAlignment="1">
      <alignment horizontal="left" vertical="center"/>
    </xf>
    <xf numFmtId="14" fontId="2" fillId="3" borderId="7" xfId="0" applyNumberFormat="1" applyFont="1" applyFill="1" applyBorder="1" applyAlignment="1">
      <alignment horizontal="left"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 fillId="0" borderId="0" xfId="0" applyFont="1" applyBorder="1" applyAlignment="1">
      <alignment horizontal="center" vertical="center"/>
    </xf>
    <xf numFmtId="0" fontId="9" fillId="0" borderId="1" xfId="0" applyFont="1" applyBorder="1" applyAlignment="1">
      <alignment horizontal="left" vertical="center"/>
    </xf>
    <xf numFmtId="0" fontId="9" fillId="0" borderId="1" xfId="0" applyFont="1" applyBorder="1" applyAlignment="1">
      <alignment horizontal="left" vertical="center" wrapText="1"/>
    </xf>
    <xf numFmtId="0" fontId="1" fillId="0" borderId="0" xfId="0" applyFont="1" applyBorder="1"/>
    <xf numFmtId="0" fontId="2" fillId="0" borderId="1" xfId="0" applyFont="1" applyBorder="1" applyAlignment="1">
      <alignment horizontal="center" vertical="center"/>
    </xf>
    <xf numFmtId="0" fontId="10" fillId="0" borderId="1" xfId="0" applyFont="1" applyBorder="1" applyAlignment="1">
      <alignment vertical="center" wrapText="1"/>
    </xf>
    <xf numFmtId="0" fontId="11" fillId="0" borderId="1" xfId="0" applyFont="1" applyBorder="1" applyAlignment="1">
      <alignment vertical="center" wrapText="1"/>
    </xf>
    <xf numFmtId="0" fontId="11" fillId="0" borderId="1" xfId="0" applyFont="1" applyBorder="1" applyAlignment="1">
      <alignment vertical="center"/>
    </xf>
    <xf numFmtId="0" fontId="2" fillId="3" borderId="1" xfId="0" applyFont="1" applyFill="1" applyBorder="1" applyAlignment="1">
      <alignment horizontal="center" vertical="center"/>
    </xf>
    <xf numFmtId="0" fontId="2" fillId="3" borderId="1" xfId="0" applyFont="1" applyFill="1" applyBorder="1"/>
    <xf numFmtId="0" fontId="2" fillId="3" borderId="6" xfId="0" applyFont="1" applyFill="1" applyBorder="1" applyAlignment="1">
      <alignment horizontal="center" vertical="center"/>
    </xf>
    <xf numFmtId="0" fontId="2" fillId="3" borderId="6" xfId="0" applyFont="1" applyFill="1" applyBorder="1"/>
    <xf numFmtId="0" fontId="1" fillId="3" borderId="1" xfId="0" applyFont="1" applyFill="1" applyBorder="1"/>
    <xf numFmtId="0" fontId="1" fillId="3" borderId="1" xfId="0" applyFont="1" applyFill="1" applyBorder="1" applyAlignment="1">
      <alignment wrapText="1"/>
    </xf>
    <xf numFmtId="14" fontId="1" fillId="3" borderId="1" xfId="0" applyNumberFormat="1" applyFont="1" applyFill="1" applyBorder="1" applyAlignment="1">
      <alignment horizontal="left" vertical="center"/>
    </xf>
    <xf numFmtId="0" fontId="2" fillId="3" borderId="7" xfId="0" applyFont="1" applyFill="1" applyBorder="1" applyAlignment="1">
      <alignment horizontal="center" vertical="center"/>
    </xf>
    <xf numFmtId="0" fontId="2" fillId="3" borderId="7" xfId="0" applyFont="1" applyFill="1" applyBorder="1"/>
    <xf numFmtId="0" fontId="9" fillId="0" borderId="1" xfId="0" applyFont="1" applyBorder="1" applyAlignment="1">
      <alignment horizontal="center"/>
    </xf>
    <xf numFmtId="0" fontId="9" fillId="2" borderId="1" xfId="0" applyFont="1" applyFill="1" applyBorder="1"/>
    <xf numFmtId="0" fontId="9" fillId="0" borderId="1" xfId="0" applyFont="1" applyBorder="1"/>
    <xf numFmtId="0" fontId="1" fillId="3" borderId="1" xfId="0" applyFont="1" applyFill="1" applyBorder="1" applyAlignment="1"/>
    <xf numFmtId="16" fontId="1" fillId="3" borderId="1" xfId="0" quotePrefix="1" applyNumberFormat="1" applyFont="1" applyFill="1" applyBorder="1"/>
    <xf numFmtId="0" fontId="1" fillId="3" borderId="0" xfId="0" applyFont="1" applyFill="1"/>
    <xf numFmtId="0" fontId="3" fillId="0" borderId="0" xfId="0" applyFont="1"/>
    <xf numFmtId="0" fontId="3" fillId="0" borderId="0" xfId="0" applyFont="1" applyBorder="1"/>
    <xf numFmtId="0" fontId="3" fillId="0" borderId="1" xfId="0" applyFont="1" applyBorder="1"/>
    <xf numFmtId="0" fontId="3" fillId="2" borderId="1" xfId="0" applyFont="1" applyFill="1" applyBorder="1"/>
    <xf numFmtId="0" fontId="7" fillId="0" borderId="0" xfId="0" applyFont="1"/>
    <xf numFmtId="0" fontId="7" fillId="0" borderId="1" xfId="0" applyFont="1" applyBorder="1"/>
    <xf numFmtId="0" fontId="1" fillId="3" borderId="1" xfId="0" applyFont="1" applyFill="1" applyBorder="1" applyAlignment="1">
      <alignment horizontal="center" wrapText="1"/>
    </xf>
    <xf numFmtId="16" fontId="3" fillId="0" borderId="0" xfId="0" applyNumberFormat="1" applyFont="1"/>
    <xf numFmtId="0" fontId="0" fillId="0" borderId="1" xfId="0" applyBorder="1"/>
    <xf numFmtId="14" fontId="0" fillId="0" borderId="1" xfId="0" quotePrefix="1" applyNumberFormat="1" applyBorder="1"/>
    <xf numFmtId="0" fontId="13" fillId="0" borderId="1" xfId="0" applyFont="1" applyBorder="1"/>
    <xf numFmtId="0" fontId="13" fillId="0" borderId="0" xfId="0" applyFont="1"/>
    <xf numFmtId="16" fontId="13" fillId="0" borderId="1" xfId="0" quotePrefix="1" applyNumberFormat="1" applyFont="1" applyBorder="1"/>
    <xf numFmtId="0" fontId="13" fillId="0" borderId="1" xfId="0" quotePrefix="1" applyFont="1" applyBorder="1"/>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12" fillId="0" borderId="1" xfId="0" applyFont="1" applyBorder="1" applyAlignment="1">
      <alignment horizontal="center" vertical="center"/>
    </xf>
    <xf numFmtId="0" fontId="13" fillId="0" borderId="0" xfId="0" applyFont="1" applyBorder="1" applyAlignment="1"/>
    <xf numFmtId="0" fontId="13" fillId="0" borderId="1" xfId="0" applyFont="1" applyBorder="1" applyAlignment="1">
      <alignment vertical="center"/>
    </xf>
    <xf numFmtId="0" fontId="13" fillId="0" borderId="1" xfId="0" quotePrefix="1" applyFont="1" applyBorder="1" applyAlignment="1">
      <alignment vertical="center"/>
    </xf>
    <xf numFmtId="0" fontId="14" fillId="0" borderId="0" xfId="0" applyFont="1" applyBorder="1" applyAlignment="1">
      <alignment horizontal="center" vertical="center"/>
    </xf>
    <xf numFmtId="0" fontId="14" fillId="0" borderId="0" xfId="0" applyFont="1" applyBorder="1" applyAlignment="1">
      <alignment horizontal="center" vertical="center" wrapText="1"/>
    </xf>
    <xf numFmtId="16" fontId="13" fillId="0" borderId="1" xfId="0" applyNumberFormat="1" applyFont="1" applyBorder="1"/>
    <xf numFmtId="16" fontId="13" fillId="0" borderId="0" xfId="0" applyNumberFormat="1" applyFont="1"/>
    <xf numFmtId="0" fontId="13" fillId="0" borderId="0" xfId="0" applyFont="1" applyBorder="1"/>
    <xf numFmtId="0" fontId="13" fillId="0" borderId="0" xfId="0" applyFont="1" applyBorder="1" applyAlignment="1">
      <alignment vertical="center"/>
    </xf>
    <xf numFmtId="0" fontId="13" fillId="0" borderId="0" xfId="0" quotePrefix="1" applyFont="1"/>
    <xf numFmtId="0" fontId="13" fillId="0" borderId="1" xfId="0" applyFont="1" applyBorder="1" applyAlignment="1">
      <alignment horizontal="center" vertical="center"/>
    </xf>
    <xf numFmtId="0" fontId="19" fillId="0" borderId="0" xfId="0" applyFont="1" applyAlignment="1">
      <alignment horizontal="center" vertical="center"/>
    </xf>
    <xf numFmtId="0" fontId="17" fillId="0" borderId="1" xfId="0" applyFont="1" applyBorder="1" applyAlignment="1">
      <alignment horizontal="center" vertical="center"/>
    </xf>
    <xf numFmtId="0" fontId="17" fillId="4" borderId="1" xfId="0" applyFont="1" applyFill="1" applyBorder="1" applyAlignment="1">
      <alignment horizontal="center" vertical="center"/>
    </xf>
    <xf numFmtId="0" fontId="17" fillId="0" borderId="1" xfId="0" applyFont="1" applyBorder="1" applyAlignment="1">
      <alignment horizontal="center" vertical="center" wrapText="1"/>
    </xf>
    <xf numFmtId="14" fontId="19" fillId="0" borderId="1" xfId="0" applyNumberFormat="1" applyFont="1" applyBorder="1" applyAlignment="1">
      <alignment horizontal="center" vertical="center" wrapText="1"/>
    </xf>
    <xf numFmtId="0" fontId="19" fillId="3" borderId="1" xfId="0" applyFont="1" applyFill="1" applyBorder="1" applyAlignment="1">
      <alignment horizontal="center" vertical="center"/>
    </xf>
    <xf numFmtId="0" fontId="19" fillId="5" borderId="1" xfId="0" applyFont="1" applyFill="1" applyBorder="1" applyAlignment="1">
      <alignment horizontal="center" vertical="center"/>
    </xf>
    <xf numFmtId="16" fontId="19" fillId="0" borderId="1" xfId="0" quotePrefix="1" applyNumberFormat="1" applyFont="1" applyBorder="1" applyAlignment="1">
      <alignment horizontal="center" vertical="center"/>
    </xf>
    <xf numFmtId="0" fontId="16" fillId="0" borderId="1" xfId="0" applyFont="1" applyBorder="1" applyAlignment="1">
      <alignment horizontal="center" vertical="center"/>
    </xf>
    <xf numFmtId="0" fontId="16" fillId="5" borderId="1" xfId="0" applyFont="1" applyFill="1" applyBorder="1" applyAlignment="1">
      <alignment horizontal="center" vertical="center"/>
    </xf>
    <xf numFmtId="0" fontId="19" fillId="5"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7" borderId="1" xfId="0" applyFont="1" applyFill="1" applyBorder="1" applyAlignment="1">
      <alignment horizontal="center" vertical="center"/>
    </xf>
    <xf numFmtId="0" fontId="17" fillId="0" borderId="0" xfId="0" applyFont="1" applyBorder="1" applyAlignment="1">
      <alignment horizontal="center" vertical="center"/>
    </xf>
    <xf numFmtId="16" fontId="19" fillId="4" borderId="1" xfId="0" quotePrefix="1" applyNumberFormat="1" applyFont="1" applyFill="1" applyBorder="1" applyAlignment="1">
      <alignment horizontal="center" vertical="center"/>
    </xf>
    <xf numFmtId="0" fontId="19" fillId="3" borderId="1" xfId="0" applyFont="1" applyFill="1" applyBorder="1" applyAlignment="1">
      <alignment horizontal="center" vertical="center" wrapText="1"/>
    </xf>
    <xf numFmtId="0" fontId="20" fillId="0" borderId="1" xfId="0" applyFont="1" applyBorder="1" applyAlignment="1">
      <alignment horizontal="center" vertical="center"/>
    </xf>
    <xf numFmtId="0" fontId="19" fillId="8" borderId="1" xfId="0" applyFont="1" applyFill="1" applyBorder="1" applyAlignment="1">
      <alignment horizontal="center" vertical="center"/>
    </xf>
    <xf numFmtId="16" fontId="19" fillId="4" borderId="1" xfId="0" quotePrefix="1" applyNumberFormat="1" applyFont="1" applyFill="1" applyBorder="1" applyAlignment="1">
      <alignment horizontal="center" vertical="center" wrapText="1"/>
    </xf>
    <xf numFmtId="0" fontId="22" fillId="0" borderId="1" xfId="0" applyFont="1" applyBorder="1" applyAlignment="1">
      <alignment horizontal="center" vertical="center"/>
    </xf>
    <xf numFmtId="0" fontId="15" fillId="5" borderId="0" xfId="0" applyFont="1" applyFill="1" applyAlignment="1">
      <alignment horizontal="center" vertical="center"/>
    </xf>
    <xf numFmtId="0" fontId="15" fillId="5" borderId="1" xfId="0" applyFont="1" applyFill="1" applyBorder="1" applyAlignment="1">
      <alignment horizontal="center" vertical="center"/>
    </xf>
    <xf numFmtId="0" fontId="15" fillId="4" borderId="1" xfId="0" applyFont="1" applyFill="1" applyBorder="1" applyAlignment="1">
      <alignment horizontal="center" vertical="center"/>
    </xf>
    <xf numFmtId="0" fontId="19" fillId="4" borderId="0" xfId="0" applyFont="1" applyFill="1" applyAlignment="1">
      <alignment horizontal="center" vertical="center"/>
    </xf>
    <xf numFmtId="0" fontId="20" fillId="3" borderId="1" xfId="0" applyFont="1" applyFill="1" applyBorder="1" applyAlignment="1">
      <alignment horizontal="center" vertical="center"/>
    </xf>
    <xf numFmtId="0" fontId="20" fillId="0" borderId="1" xfId="0" applyFont="1" applyBorder="1" applyAlignment="1">
      <alignment horizontal="center"/>
    </xf>
    <xf numFmtId="0" fontId="20" fillId="5" borderId="1" xfId="0" applyFont="1" applyFill="1" applyBorder="1" applyAlignment="1">
      <alignment horizontal="center" vertical="center"/>
    </xf>
    <xf numFmtId="0" fontId="20" fillId="5" borderId="1" xfId="0" applyFont="1" applyFill="1" applyBorder="1" applyAlignment="1">
      <alignment horizontal="center"/>
    </xf>
    <xf numFmtId="14" fontId="20" fillId="0" borderId="1" xfId="0" applyNumberFormat="1" applyFont="1" applyBorder="1" applyAlignment="1">
      <alignment horizontal="center" vertical="center"/>
    </xf>
    <xf numFmtId="16" fontId="24" fillId="0" borderId="1" xfId="0" applyNumberFormat="1" applyFont="1" applyBorder="1" applyAlignment="1">
      <alignment horizontal="center" vertical="center"/>
    </xf>
    <xf numFmtId="0" fontId="24" fillId="0" borderId="1" xfId="0" applyFont="1" applyBorder="1" applyAlignment="1">
      <alignment horizontal="center" vertical="center"/>
    </xf>
    <xf numFmtId="16" fontId="24" fillId="0" borderId="1" xfId="0" quotePrefix="1" applyNumberFormat="1" applyFont="1" applyBorder="1" applyAlignment="1">
      <alignment horizontal="center" vertical="center"/>
    </xf>
    <xf numFmtId="0" fontId="24" fillId="0" borderId="1" xfId="0" quotePrefix="1" applyFont="1" applyBorder="1" applyAlignment="1">
      <alignment horizontal="center" vertical="center"/>
    </xf>
    <xf numFmtId="0" fontId="21" fillId="0" borderId="1" xfId="0" applyFont="1" applyBorder="1" applyAlignment="1">
      <alignment horizontal="center" vertical="center"/>
    </xf>
    <xf numFmtId="0" fontId="19" fillId="0" borderId="1" xfId="0" applyFont="1" applyBorder="1" applyAlignment="1">
      <alignment horizontal="center" vertical="center" wrapText="1"/>
    </xf>
    <xf numFmtId="0" fontId="17" fillId="4" borderId="1" xfId="0" applyFont="1" applyFill="1" applyBorder="1" applyAlignment="1">
      <alignment horizontal="left" vertical="center" wrapText="1"/>
    </xf>
    <xf numFmtId="0" fontId="19" fillId="4" borderId="1" xfId="0" applyFont="1" applyFill="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16" fontId="19" fillId="4" borderId="6" xfId="0" quotePrefix="1" applyNumberFormat="1" applyFont="1" applyFill="1" applyBorder="1" applyAlignment="1">
      <alignment horizontal="center" vertical="center" wrapText="1"/>
    </xf>
    <xf numFmtId="0" fontId="19" fillId="0" borderId="1" xfId="0" applyFont="1" applyBorder="1" applyAlignment="1">
      <alignment horizontal="center" vertical="center"/>
    </xf>
    <xf numFmtId="0" fontId="19" fillId="4" borderId="1" xfId="0" applyFont="1" applyFill="1" applyBorder="1" applyAlignment="1">
      <alignment horizontal="center" vertical="center"/>
    </xf>
    <xf numFmtId="0" fontId="19" fillId="4" borderId="6" xfId="0" applyFont="1" applyFill="1" applyBorder="1" applyAlignment="1">
      <alignment horizontal="center" vertical="center"/>
    </xf>
    <xf numFmtId="0" fontId="19" fillId="5" borderId="0" xfId="0" applyFont="1" applyFill="1" applyBorder="1" applyAlignment="1">
      <alignment horizontal="center" vertical="center"/>
    </xf>
    <xf numFmtId="0" fontId="19" fillId="0" borderId="6" xfId="0" applyFont="1" applyBorder="1" applyAlignment="1">
      <alignment horizontal="center" vertical="center"/>
    </xf>
    <xf numFmtId="0" fontId="25" fillId="0" borderId="0" xfId="0" applyFont="1"/>
    <xf numFmtId="0" fontId="19" fillId="0" borderId="1" xfId="0" applyFont="1" applyFill="1" applyBorder="1" applyAlignment="1">
      <alignment horizontal="center" vertical="center" wrapText="1"/>
    </xf>
    <xf numFmtId="0" fontId="15" fillId="0" borderId="0" xfId="0" applyFont="1" applyAlignment="1">
      <alignment horizontal="center" vertical="center" wrapText="1"/>
    </xf>
    <xf numFmtId="0" fontId="26" fillId="0" borderId="1"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14" fontId="15" fillId="0" borderId="1" xfId="0" applyNumberFormat="1" applyFont="1" applyBorder="1" applyAlignment="1">
      <alignment horizontal="center" vertical="center" wrapText="1"/>
    </xf>
    <xf numFmtId="0" fontId="15" fillId="0" borderId="1" xfId="0" applyFont="1" applyBorder="1" applyAlignment="1">
      <alignment vertical="center" wrapText="1"/>
    </xf>
    <xf numFmtId="0" fontId="15" fillId="0" borderId="1" xfId="0" quotePrefix="1" applyFont="1" applyBorder="1" applyAlignment="1">
      <alignment horizontal="center" vertical="center" wrapText="1"/>
    </xf>
    <xf numFmtId="0" fontId="15" fillId="4" borderId="0" xfId="0" applyFont="1" applyFill="1" applyBorder="1" applyAlignment="1">
      <alignment horizontal="center" vertical="center" wrapText="1"/>
    </xf>
    <xf numFmtId="0" fontId="15" fillId="4" borderId="0" xfId="0" applyFont="1" applyFill="1" applyAlignment="1">
      <alignment horizontal="center" vertical="center" wrapText="1"/>
    </xf>
    <xf numFmtId="0" fontId="28" fillId="0" borderId="0" xfId="0" applyFont="1" applyBorder="1" applyAlignment="1">
      <alignment horizontal="center" vertical="center" wrapText="1"/>
    </xf>
    <xf numFmtId="0" fontId="19" fillId="9" borderId="1" xfId="0" applyFont="1" applyFill="1" applyBorder="1" applyAlignment="1">
      <alignment horizontal="center" vertical="center"/>
    </xf>
    <xf numFmtId="0" fontId="16" fillId="11" borderId="1" xfId="0" applyFont="1" applyFill="1" applyBorder="1" applyAlignment="1">
      <alignment horizontal="center" vertical="center" wrapText="1"/>
    </xf>
    <xf numFmtId="0" fontId="16" fillId="11" borderId="1" xfId="0" applyFont="1" applyFill="1" applyBorder="1" applyAlignment="1">
      <alignment horizontal="center" vertical="center"/>
    </xf>
    <xf numFmtId="0" fontId="19" fillId="12" borderId="1" xfId="0" applyFont="1" applyFill="1" applyBorder="1" applyAlignment="1">
      <alignment horizontal="center" vertical="center" wrapText="1"/>
    </xf>
    <xf numFmtId="0" fontId="19" fillId="9" borderId="1" xfId="0" applyFont="1" applyFill="1" applyBorder="1" applyAlignment="1">
      <alignment horizontal="center" vertical="center" wrapText="1"/>
    </xf>
    <xf numFmtId="0" fontId="21" fillId="5" borderId="1" xfId="0" applyFont="1" applyFill="1" applyBorder="1" applyAlignment="1">
      <alignment horizontal="center" vertical="center"/>
    </xf>
    <xf numFmtId="0" fontId="21" fillId="3" borderId="1" xfId="0" applyFont="1" applyFill="1" applyBorder="1" applyAlignment="1">
      <alignment horizontal="center" vertical="center"/>
    </xf>
    <xf numFmtId="0" fontId="20" fillId="12" borderId="1" xfId="0" applyFont="1" applyFill="1" applyBorder="1" applyAlignment="1">
      <alignment horizontal="center" vertical="center"/>
    </xf>
    <xf numFmtId="0" fontId="19" fillId="12" borderId="1" xfId="0" applyFont="1" applyFill="1" applyBorder="1" applyAlignment="1">
      <alignment horizontal="center" vertical="center"/>
    </xf>
    <xf numFmtId="0" fontId="13" fillId="5" borderId="1" xfId="0" applyFont="1" applyFill="1" applyBorder="1" applyAlignment="1">
      <alignment horizontal="center" vertical="center"/>
    </xf>
    <xf numFmtId="0" fontId="13" fillId="3" borderId="1" xfId="0" applyFont="1" applyFill="1" applyBorder="1" applyAlignment="1">
      <alignment horizontal="center" vertical="center"/>
    </xf>
    <xf numFmtId="0" fontId="19" fillId="3" borderId="9" xfId="0" applyFont="1" applyFill="1" applyBorder="1" applyAlignment="1">
      <alignment horizontal="center" vertical="center" wrapText="1"/>
    </xf>
    <xf numFmtId="0" fontId="16" fillId="3" borderId="1" xfId="0" applyFont="1" applyFill="1" applyBorder="1" applyAlignment="1">
      <alignment horizontal="center" vertical="center"/>
    </xf>
    <xf numFmtId="0" fontId="15" fillId="8" borderId="1" xfId="0" applyFont="1" applyFill="1" applyBorder="1" applyAlignment="1">
      <alignment horizontal="center" vertical="center"/>
    </xf>
    <xf numFmtId="0" fontId="29" fillId="8" borderId="1" xfId="0" applyFont="1" applyFill="1" applyBorder="1" applyAlignment="1">
      <alignment horizontal="center" vertical="center"/>
    </xf>
    <xf numFmtId="0" fontId="19" fillId="4" borderId="1" xfId="0" applyFont="1" applyFill="1" applyBorder="1" applyAlignment="1">
      <alignment horizontal="center" vertical="center"/>
    </xf>
    <xf numFmtId="0" fontId="19" fillId="3"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7" fillId="0" borderId="3" xfId="0" applyFont="1" applyBorder="1" applyAlignment="1">
      <alignment horizontal="center" vertical="center" wrapText="1"/>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8" fillId="0" borderId="2" xfId="0" applyFont="1" applyBorder="1" applyAlignment="1">
      <alignment horizontal="center" vertical="center"/>
    </xf>
    <xf numFmtId="0" fontId="23" fillId="10" borderId="8"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19" fillId="0" borderId="0" xfId="0" applyFont="1" applyAlignment="1">
      <alignment horizontal="left" vertical="center"/>
    </xf>
    <xf numFmtId="0" fontId="16" fillId="6" borderId="9"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7" fillId="0" borderId="6" xfId="0" applyFont="1" applyBorder="1" applyAlignment="1">
      <alignment horizontal="center" vertical="center"/>
    </xf>
    <xf numFmtId="0" fontId="17" fillId="0" borderId="9" xfId="0" applyFont="1" applyBorder="1" applyAlignment="1">
      <alignment horizontal="center" vertical="center"/>
    </xf>
    <xf numFmtId="0" fontId="17" fillId="0" borderId="7" xfId="0" applyFont="1" applyBorder="1" applyAlignment="1">
      <alignment horizontal="center" vertical="center"/>
    </xf>
    <xf numFmtId="0" fontId="19" fillId="4" borderId="6" xfId="0" applyFont="1" applyFill="1" applyBorder="1" applyAlignment="1">
      <alignment horizontal="center" vertical="center"/>
    </xf>
    <xf numFmtId="0" fontId="19" fillId="4" borderId="9" xfId="0" applyFont="1" applyFill="1" applyBorder="1" applyAlignment="1">
      <alignment horizontal="center" vertical="center"/>
    </xf>
    <xf numFmtId="0" fontId="19" fillId="4" borderId="7" xfId="0" applyFont="1" applyFill="1" applyBorder="1" applyAlignment="1">
      <alignment horizontal="center" vertical="center"/>
    </xf>
    <xf numFmtId="0" fontId="17" fillId="4" borderId="6" xfId="0" applyFont="1" applyFill="1" applyBorder="1" applyAlignment="1">
      <alignment horizontal="left" vertical="center"/>
    </xf>
    <xf numFmtId="0" fontId="17" fillId="4" borderId="9" xfId="0" applyFont="1" applyFill="1" applyBorder="1" applyAlignment="1">
      <alignment horizontal="left" vertical="center"/>
    </xf>
    <xf numFmtId="0" fontId="17" fillId="4" borderId="7" xfId="0" applyFont="1" applyFill="1" applyBorder="1" applyAlignment="1">
      <alignment horizontal="left" vertical="center"/>
    </xf>
    <xf numFmtId="0" fontId="19" fillId="0" borderId="6"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7" xfId="0" applyFont="1" applyBorder="1" applyAlignment="1">
      <alignment horizontal="center" vertical="center" wrapText="1"/>
    </xf>
    <xf numFmtId="0" fontId="19" fillId="3" borderId="6"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7" fillId="4" borderId="6" xfId="0" applyFont="1" applyFill="1" applyBorder="1" applyAlignment="1">
      <alignment horizontal="left" vertical="center" wrapText="1"/>
    </xf>
    <xf numFmtId="0" fontId="17" fillId="4" borderId="9" xfId="0" applyFont="1" applyFill="1" applyBorder="1" applyAlignment="1">
      <alignment horizontal="left" vertical="center" wrapText="1"/>
    </xf>
    <xf numFmtId="0" fontId="17" fillId="4" borderId="7" xfId="0" applyFont="1" applyFill="1" applyBorder="1" applyAlignment="1">
      <alignment horizontal="left" vertical="center" wrapText="1"/>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0" fillId="0" borderId="7" xfId="0" applyFont="1" applyBorder="1" applyAlignment="1">
      <alignment horizontal="center" vertical="center"/>
    </xf>
    <xf numFmtId="0" fontId="19" fillId="4" borderId="6"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19" fillId="4" borderId="7" xfId="0" applyFont="1" applyFill="1" applyBorder="1" applyAlignment="1">
      <alignment horizontal="center" vertical="center" wrapText="1"/>
    </xf>
    <xf numFmtId="16" fontId="19" fillId="4" borderId="6" xfId="0" quotePrefix="1" applyNumberFormat="1" applyFont="1" applyFill="1" applyBorder="1" applyAlignment="1">
      <alignment horizontal="center" vertical="center" wrapText="1"/>
    </xf>
    <xf numFmtId="16" fontId="19" fillId="4" borderId="9" xfId="0" quotePrefix="1" applyNumberFormat="1" applyFont="1" applyFill="1" applyBorder="1" applyAlignment="1">
      <alignment horizontal="center" vertical="center" wrapText="1"/>
    </xf>
    <xf numFmtId="16" fontId="19" fillId="4" borderId="7" xfId="0" quotePrefix="1"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9" fillId="4"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7" fillId="4" borderId="1" xfId="0" applyFont="1" applyFill="1" applyBorder="1" applyAlignment="1">
      <alignment horizontal="left" vertical="center" wrapText="1"/>
    </xf>
    <xf numFmtId="0" fontId="21" fillId="0" borderId="1" xfId="0" applyFont="1" applyBorder="1" applyAlignment="1">
      <alignment horizontal="center" vertical="center"/>
    </xf>
    <xf numFmtId="0" fontId="19" fillId="12" borderId="6" xfId="0" applyFont="1" applyFill="1" applyBorder="1" applyAlignment="1">
      <alignment horizontal="center" vertical="center" wrapText="1"/>
    </xf>
    <xf numFmtId="0" fontId="19" fillId="12" borderId="7" xfId="0" applyFont="1" applyFill="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8" xfId="0" applyFont="1" applyBorder="1" applyAlignment="1">
      <alignment horizontal="center" vertical="center" wrapText="1"/>
    </xf>
    <xf numFmtId="0" fontId="17" fillId="4" borderId="1" xfId="0" applyFont="1" applyFill="1" applyBorder="1" applyAlignment="1">
      <alignment horizontal="left" vertical="center"/>
    </xf>
    <xf numFmtId="0" fontId="19" fillId="4" borderId="1" xfId="0" applyFont="1" applyFill="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19" fillId="0" borderId="7" xfId="0" applyFont="1" applyBorder="1" applyAlignment="1">
      <alignment horizontal="center" vertical="center"/>
    </xf>
    <xf numFmtId="0" fontId="19" fillId="9" borderId="6" xfId="0" applyFont="1" applyFill="1" applyBorder="1" applyAlignment="1">
      <alignment horizontal="center" vertical="center" wrapText="1"/>
    </xf>
    <xf numFmtId="0" fontId="19" fillId="9" borderId="7" xfId="0" applyFont="1" applyFill="1" applyBorder="1" applyAlignment="1">
      <alignment horizontal="center" vertical="center" wrapText="1"/>
    </xf>
    <xf numFmtId="0" fontId="19" fillId="0" borderId="1" xfId="0" applyFont="1" applyBorder="1" applyAlignment="1">
      <alignment horizontal="center" vertical="center"/>
    </xf>
    <xf numFmtId="0" fontId="26" fillId="0" borderId="3" xfId="0" applyFont="1" applyBorder="1" applyAlignment="1">
      <alignment horizontal="center" vertical="center" wrapText="1"/>
    </xf>
    <xf numFmtId="0" fontId="26" fillId="0" borderId="5"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9" fillId="5" borderId="6"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9" fillId="5" borderId="7" xfId="0" applyFont="1" applyFill="1" applyBorder="1" applyAlignment="1">
      <alignment horizontal="center" vertical="center" wrapText="1"/>
    </xf>
    <xf numFmtId="0" fontId="19" fillId="5" borderId="9" xfId="0" applyFont="1" applyFill="1" applyBorder="1" applyAlignment="1">
      <alignment vertical="center" wrapText="1"/>
    </xf>
    <xf numFmtId="0" fontId="19" fillId="5" borderId="7" xfId="0" applyFont="1" applyFill="1" applyBorder="1" applyAlignment="1">
      <alignment vertical="center" wrapText="1"/>
    </xf>
    <xf numFmtId="0" fontId="30" fillId="5" borderId="0" xfId="0" applyFont="1" applyFill="1"/>
    <xf numFmtId="0" fontId="15" fillId="12" borderId="1" xfId="0" applyFont="1" applyFill="1" applyBorder="1" applyAlignment="1">
      <alignment horizontal="center" vertical="center" wrapText="1"/>
    </xf>
    <xf numFmtId="0" fontId="15" fillId="12" borderId="1" xfId="0" applyFont="1" applyFill="1" applyBorder="1" applyAlignment="1">
      <alignment vertical="center" wrapText="1"/>
    </xf>
    <xf numFmtId="0" fontId="15" fillId="12" borderId="0" xfId="0" applyFont="1" applyFill="1" applyBorder="1" applyAlignment="1">
      <alignment horizontal="center" vertical="center" wrapText="1"/>
    </xf>
    <xf numFmtId="0" fontId="15" fillId="12" borderId="0" xfId="0" applyFont="1" applyFill="1" applyAlignment="1">
      <alignment horizontal="center" vertical="center" wrapText="1"/>
    </xf>
    <xf numFmtId="0" fontId="19" fillId="4" borderId="0" xfId="0" applyFont="1" applyFill="1" applyBorder="1" applyAlignment="1">
      <alignment horizontal="center" vertical="center" wrapText="1"/>
    </xf>
    <xf numFmtId="0" fontId="13" fillId="0" borderId="1" xfId="0" quotePrefix="1" applyNumberFormat="1" applyFont="1" applyBorder="1"/>
    <xf numFmtId="0" fontId="13" fillId="0" borderId="1" xfId="0" quotePrefix="1" applyNumberFormat="1" applyFont="1" applyBorder="1" applyAlignment="1">
      <alignment horizontal="right"/>
    </xf>
    <xf numFmtId="0" fontId="15" fillId="4" borderId="1" xfId="0" applyFont="1" applyFill="1" applyBorder="1" applyAlignment="1">
      <alignment horizontal="center" vertical="center" wrapText="1"/>
    </xf>
    <xf numFmtId="0" fontId="15" fillId="4" borderId="1" xfId="0" applyFont="1" applyFill="1" applyBorder="1" applyAlignment="1">
      <alignment horizontal="justify" vertical="center" wrapText="1"/>
    </xf>
    <xf numFmtId="0" fontId="28" fillId="4" borderId="0" xfId="0" applyFont="1" applyFill="1" applyBorder="1" applyAlignment="1">
      <alignment horizontal="center" vertical="center" wrapText="1"/>
    </xf>
    <xf numFmtId="0" fontId="15" fillId="4" borderId="1" xfId="0" applyFont="1" applyFill="1" applyBorder="1" applyAlignment="1">
      <alignment wrapText="1"/>
    </xf>
    <xf numFmtId="0" fontId="16" fillId="4" borderId="1" xfId="0" applyFont="1" applyFill="1" applyBorder="1" applyAlignment="1">
      <alignment horizontal="justify" wrapText="1"/>
    </xf>
    <xf numFmtId="0" fontId="15" fillId="4" borderId="1" xfId="0" applyFont="1" applyFill="1" applyBorder="1" applyAlignment="1">
      <alignment horizontal="left" vertical="center" wrapText="1"/>
    </xf>
    <xf numFmtId="0" fontId="15" fillId="4" borderId="1" xfId="0" quotePrefix="1"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4"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5050"/>
      <color rgb="FFD1F3FF"/>
      <color rgb="FF79DCFF"/>
      <color rgb="FFFF6600"/>
      <color rgb="FF43CE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4"/>
  <c:chart>
    <c:title>
      <c:tx>
        <c:rich>
          <a:bodyPr/>
          <a:lstStyle/>
          <a:p>
            <a:pPr>
              <a:defRPr/>
            </a:pPr>
            <a:r>
              <a:rPr lang="en-US"/>
              <a:t>Phân bố ca bệnh theo thời gian</a:t>
            </a:r>
          </a:p>
        </c:rich>
      </c:tx>
      <c:layout/>
    </c:title>
    <c:plotArea>
      <c:layout>
        <c:manualLayout>
          <c:layoutTarget val="inner"/>
          <c:xMode val="edge"/>
          <c:yMode val="edge"/>
          <c:x val="5.5375698230029004E-2"/>
          <c:y val="0.16349908052562681"/>
          <c:w val="0.92112002826569761"/>
          <c:h val="0.63319812295281663"/>
        </c:manualLayout>
      </c:layout>
      <c:lineChart>
        <c:grouping val="standard"/>
        <c:ser>
          <c:idx val="0"/>
          <c:order val="0"/>
          <c:marker>
            <c:symbol val="none"/>
          </c:marker>
          <c:dLbls>
            <c:spPr>
              <a:noFill/>
              <a:ln>
                <a:noFill/>
              </a:ln>
              <a:effectLst/>
            </c:spPr>
            <c:dLblPos val="ctr"/>
            <c:showVal val="1"/>
            <c:extLst xmlns:c16r2="http://schemas.microsoft.com/office/drawing/2015/06/chart">
              <c:ext xmlns:c15="http://schemas.microsoft.com/office/drawing/2012/chart" uri="{CE6537A1-D6FC-4f65-9D91-7224C49458BB}">
                <c15:showLeaderLines val="0"/>
              </c:ext>
            </c:extLst>
          </c:dLbls>
          <c:cat>
            <c:strRef>
              <c:f>'Thông tin dịch tễ'!$R$1:$R$20</c:f>
              <c:strCache>
                <c:ptCount val="20"/>
                <c:pt idx="0">
                  <c:v>29/4</c:v>
                </c:pt>
                <c:pt idx="1">
                  <c:v>30/4</c:v>
                </c:pt>
                <c:pt idx="2">
                  <c:v>01/5</c:v>
                </c:pt>
                <c:pt idx="3">
                  <c:v>02/5</c:v>
                </c:pt>
                <c:pt idx="4">
                  <c:v>03/5</c:v>
                </c:pt>
                <c:pt idx="5">
                  <c:v>04/5</c:v>
                </c:pt>
                <c:pt idx="6">
                  <c:v>05/5</c:v>
                </c:pt>
                <c:pt idx="7">
                  <c:v>06/5</c:v>
                </c:pt>
                <c:pt idx="8">
                  <c:v>07/5</c:v>
                </c:pt>
                <c:pt idx="9">
                  <c:v>08/5</c:v>
                </c:pt>
                <c:pt idx="10">
                  <c:v>09/5</c:v>
                </c:pt>
                <c:pt idx="11">
                  <c:v>10/5</c:v>
                </c:pt>
                <c:pt idx="12">
                  <c:v>11/5</c:v>
                </c:pt>
                <c:pt idx="13">
                  <c:v>12/5</c:v>
                </c:pt>
                <c:pt idx="14">
                  <c:v>13/5</c:v>
                </c:pt>
                <c:pt idx="15">
                  <c:v>14/5</c:v>
                </c:pt>
                <c:pt idx="16">
                  <c:v>15/5</c:v>
                </c:pt>
                <c:pt idx="17">
                  <c:v>16/5</c:v>
                </c:pt>
                <c:pt idx="18">
                  <c:v>17/5</c:v>
                </c:pt>
                <c:pt idx="19">
                  <c:v>18/5</c:v>
                </c:pt>
              </c:strCache>
            </c:strRef>
          </c:cat>
          <c:val>
            <c:numRef>
              <c:f>'Thông tin dịch tễ'!$S$1:$S$20</c:f>
              <c:numCache>
                <c:formatCode>General</c:formatCode>
                <c:ptCount val="20"/>
                <c:pt idx="0">
                  <c:v>6</c:v>
                </c:pt>
                <c:pt idx="1">
                  <c:v>7</c:v>
                </c:pt>
                <c:pt idx="2">
                  <c:v>3</c:v>
                </c:pt>
                <c:pt idx="3">
                  <c:v>8</c:v>
                </c:pt>
                <c:pt idx="4">
                  <c:v>3</c:v>
                </c:pt>
                <c:pt idx="5">
                  <c:v>10</c:v>
                </c:pt>
                <c:pt idx="6">
                  <c:v>18</c:v>
                </c:pt>
                <c:pt idx="7">
                  <c:v>64</c:v>
                </c:pt>
                <c:pt idx="8">
                  <c:v>41</c:v>
                </c:pt>
                <c:pt idx="9">
                  <c:v>80</c:v>
                </c:pt>
                <c:pt idx="10">
                  <c:v>92</c:v>
                </c:pt>
                <c:pt idx="11">
                  <c:v>125</c:v>
                </c:pt>
                <c:pt idx="12">
                  <c:v>71</c:v>
                </c:pt>
                <c:pt idx="13">
                  <c:v>82</c:v>
                </c:pt>
                <c:pt idx="14">
                  <c:v>73</c:v>
                </c:pt>
                <c:pt idx="15">
                  <c:v>104</c:v>
                </c:pt>
                <c:pt idx="16">
                  <c:v>165</c:v>
                </c:pt>
                <c:pt idx="17">
                  <c:v>187</c:v>
                </c:pt>
                <c:pt idx="18">
                  <c:v>181</c:v>
                </c:pt>
                <c:pt idx="19">
                  <c:v>151</c:v>
                </c:pt>
              </c:numCache>
            </c:numRef>
          </c:val>
          <c:extLst xmlns:c16r2="http://schemas.microsoft.com/office/drawing/2015/06/chart">
            <c:ext xmlns:c16="http://schemas.microsoft.com/office/drawing/2014/chart" uri="{C3380CC4-5D6E-409C-BE32-E72D297353CC}">
              <c16:uniqueId val="{00000000-C9D2-1443-B05E-B377762F4DB9}"/>
            </c:ext>
          </c:extLst>
        </c:ser>
        <c:marker val="1"/>
        <c:axId val="79423744"/>
        <c:axId val="79499264"/>
      </c:lineChart>
      <c:catAx>
        <c:axId val="79423744"/>
        <c:scaling>
          <c:orientation val="minMax"/>
        </c:scaling>
        <c:axPos val="b"/>
        <c:numFmt formatCode="General" sourceLinked="0"/>
        <c:majorTickMark val="none"/>
        <c:tickLblPos val="nextTo"/>
        <c:crossAx val="79499264"/>
        <c:crosses val="autoZero"/>
        <c:auto val="1"/>
        <c:lblAlgn val="ctr"/>
        <c:lblOffset val="100"/>
      </c:catAx>
      <c:valAx>
        <c:axId val="79499264"/>
        <c:scaling>
          <c:orientation val="minMax"/>
        </c:scaling>
        <c:axPos val="l"/>
        <c:majorGridlines/>
        <c:numFmt formatCode="General" sourceLinked="1"/>
        <c:majorTickMark val="none"/>
        <c:tickLblPos val="nextTo"/>
        <c:crossAx val="79423744"/>
        <c:crosses val="autoZero"/>
        <c:crossBetween val="between"/>
      </c:valAx>
    </c:plotArea>
    <c:plotVisOnly val="1"/>
    <c:dispBlanksAs val="gap"/>
  </c:chart>
  <c:printSettings>
    <c:headerFooter/>
    <c:pageMargins b="0.7500000000000101" l="0.70000000000000062" r="0.70000000000000062" t="0.750000000000010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style val="4"/>
  <c:chart>
    <c:plotArea>
      <c:layout>
        <c:manualLayout>
          <c:layoutTarget val="inner"/>
          <c:xMode val="edge"/>
          <c:yMode val="edge"/>
          <c:x val="0.17928126971670391"/>
          <c:y val="0.19323671497584538"/>
          <c:w val="0.77283580643585836"/>
          <c:h val="0.68123336756818464"/>
        </c:manualLayout>
      </c:layout>
      <c:barChart>
        <c:barDir val="bar"/>
        <c:grouping val="clustered"/>
        <c:ser>
          <c:idx val="0"/>
          <c:order val="0"/>
          <c:dLbls>
            <c:showVal val="1"/>
          </c:dLbls>
          <c:cat>
            <c:strRef>
              <c:f>'Thông tin dịch tễ'!$O$41:$O$50</c:f>
              <c:strCache>
                <c:ptCount val="10"/>
                <c:pt idx="0">
                  <c:v>Thái Bình</c:v>
                </c:pt>
                <c:pt idx="1">
                  <c:v>Lạng Sơn</c:v>
                </c:pt>
                <c:pt idx="2">
                  <c:v>Hà Nam</c:v>
                </c:pt>
                <c:pt idx="3">
                  <c:v>Hưng Yên</c:v>
                </c:pt>
                <c:pt idx="4">
                  <c:v>Điện Biên</c:v>
                </c:pt>
                <c:pt idx="5">
                  <c:v>Vĩnh Phúc</c:v>
                </c:pt>
                <c:pt idx="6">
                  <c:v>Đà Nẵng</c:v>
                </c:pt>
                <c:pt idx="7">
                  <c:v>Hà Nội</c:v>
                </c:pt>
                <c:pt idx="8">
                  <c:v>Bắc Ninh</c:v>
                </c:pt>
                <c:pt idx="9">
                  <c:v>Bắc Giang</c:v>
                </c:pt>
              </c:strCache>
            </c:strRef>
          </c:cat>
          <c:val>
            <c:numRef>
              <c:f>'Thông tin dịch tễ'!$P$41:$P$50</c:f>
              <c:numCache>
                <c:formatCode>General</c:formatCode>
                <c:ptCount val="10"/>
                <c:pt idx="0">
                  <c:v>16</c:v>
                </c:pt>
                <c:pt idx="1">
                  <c:v>18</c:v>
                </c:pt>
                <c:pt idx="2">
                  <c:v>29</c:v>
                </c:pt>
                <c:pt idx="3">
                  <c:v>30</c:v>
                </c:pt>
                <c:pt idx="4">
                  <c:v>31</c:v>
                </c:pt>
                <c:pt idx="5">
                  <c:v>87</c:v>
                </c:pt>
                <c:pt idx="6">
                  <c:v>144</c:v>
                </c:pt>
                <c:pt idx="7">
                  <c:v>241</c:v>
                </c:pt>
                <c:pt idx="8">
                  <c:v>306</c:v>
                </c:pt>
                <c:pt idx="9">
                  <c:v>517</c:v>
                </c:pt>
              </c:numCache>
            </c:numRef>
          </c:val>
        </c:ser>
        <c:axId val="82670720"/>
        <c:axId val="82672256"/>
      </c:barChart>
      <c:catAx>
        <c:axId val="82670720"/>
        <c:scaling>
          <c:orientation val="minMax"/>
        </c:scaling>
        <c:axPos val="l"/>
        <c:tickLblPos val="nextTo"/>
        <c:crossAx val="82672256"/>
        <c:crosses val="autoZero"/>
        <c:auto val="1"/>
        <c:lblAlgn val="ctr"/>
        <c:lblOffset val="100"/>
      </c:catAx>
      <c:valAx>
        <c:axId val="82672256"/>
        <c:scaling>
          <c:orientation val="minMax"/>
        </c:scaling>
        <c:axPos val="b"/>
        <c:majorGridlines/>
        <c:numFmt formatCode="General" sourceLinked="1"/>
        <c:tickLblPos val="nextTo"/>
        <c:crossAx val="82670720"/>
        <c:crosses val="autoZero"/>
        <c:crossBetween val="between"/>
      </c:valAx>
    </c:plotArea>
    <c:plotVisOnly val="1"/>
  </c:chart>
  <c:txPr>
    <a:bodyPr/>
    <a:lstStyle/>
    <a:p>
      <a:pPr>
        <a:defRPr sz="1200">
          <a:latin typeface="Times New Roman" pitchFamily="18" charset="0"/>
          <a:cs typeface="Times New Roman" pitchFamily="18" charset="0"/>
        </a:defRPr>
      </a:pPr>
      <a:endParaRPr lang="en-US"/>
    </a:p>
  </c:txPr>
  <c:printSettings>
    <c:headerFooter/>
    <c:pageMargins b="0.75000000000000211" l="0.70000000000000062" r="0.70000000000000062" t="0.750000000000002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190500</xdr:colOff>
      <xdr:row>3</xdr:row>
      <xdr:rowOff>47625</xdr:rowOff>
    </xdr:from>
    <xdr:to>
      <xdr:col>12</xdr:col>
      <xdr:colOff>76200</xdr:colOff>
      <xdr:row>20</xdr:row>
      <xdr:rowOff>158182</xdr:rowOff>
    </xdr:to>
    <xdr:graphicFrame macro="">
      <xdr:nvGraphicFramePr>
        <xdr:cNvPr id="5" name="Chart 4">
          <a:extLst>
            <a:ext uri="{FF2B5EF4-FFF2-40B4-BE49-F238E27FC236}">
              <a16:creationId xmlns=""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123824</xdr:colOff>
      <xdr:row>23</xdr:row>
      <xdr:rowOff>66675</xdr:rowOff>
    </xdr:from>
    <xdr:to>
      <xdr:col>10</xdr:col>
      <xdr:colOff>200025</xdr:colOff>
      <xdr:row>40</xdr:row>
      <xdr:rowOff>66675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0.0084</cdr:x>
      <cdr:y>0.09525</cdr:y>
    </cdr:from>
    <cdr:to>
      <cdr:x>0.14622</cdr:x>
      <cdr:y>0.17414</cdr:y>
    </cdr:to>
    <cdr:sp macro="" textlink="">
      <cdr:nvSpPr>
        <cdr:cNvPr id="3" name="Rectangle 2"/>
        <cdr:cNvSpPr/>
      </cdr:nvSpPr>
      <cdr:spPr>
        <a:xfrm xmlns:a="http://schemas.openxmlformats.org/drawingml/2006/main">
          <a:off x="43391" y="334430"/>
          <a:ext cx="711502" cy="276981"/>
        </a:xfrm>
        <a:prstGeom xmlns:a="http://schemas.openxmlformats.org/drawingml/2006/main" prst="rect">
          <a:avLst/>
        </a:prstGeom>
        <a:ln xmlns:a="http://schemas.openxmlformats.org/drawingml/2006/main">
          <a:solidFill>
            <a:schemeClr val="bg1"/>
          </a:solidFill>
        </a:ln>
      </cdr:spPr>
      <cdr:style>
        <a:lnRef xmlns:a="http://schemas.openxmlformats.org/drawingml/2006/main" idx="2">
          <a:schemeClr val="accent1"/>
        </a:lnRef>
        <a:fillRef xmlns:a="http://schemas.openxmlformats.org/drawingml/2006/main" idx="1">
          <a:schemeClr val="lt1"/>
        </a:fillRef>
        <a:effectRef xmlns:a="http://schemas.openxmlformats.org/drawingml/2006/main" idx="0">
          <a:schemeClr val="accent1"/>
        </a:effectRef>
        <a:fontRef xmlns:a="http://schemas.openxmlformats.org/drawingml/2006/main" idx="minor">
          <a:schemeClr val="dk1"/>
        </a:fontRef>
      </cdr:style>
      <cdr:txBody>
        <a:bodyPr xmlns:a="http://schemas.openxmlformats.org/drawingml/2006/main" vertOverflow="clip"/>
        <a:lstStyle xmlns:a="http://schemas.openxmlformats.org/drawingml/2006/main"/>
        <a:p xmlns:a="http://schemas.openxmlformats.org/drawingml/2006/main">
          <a:r>
            <a:rPr lang="en-US" sz="1200">
              <a:latin typeface="Times New Roman" panose="02020603050405020304" pitchFamily="18" charset="0"/>
              <a:cs typeface="Times New Roman" panose="02020603050405020304" pitchFamily="18" charset="0"/>
            </a:rPr>
            <a:t>Số</a:t>
          </a:r>
          <a:r>
            <a:rPr lang="en-US" sz="1200" baseline="0">
              <a:latin typeface="Times New Roman" panose="02020603050405020304" pitchFamily="18" charset="0"/>
              <a:cs typeface="Times New Roman" panose="02020603050405020304" pitchFamily="18" charset="0"/>
            </a:rPr>
            <a:t> mắc</a:t>
          </a:r>
          <a:endParaRPr lang="en-US" sz="120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0.77249</cdr:x>
      <cdr:y>0.89797</cdr:y>
    </cdr:from>
    <cdr:to>
      <cdr:x>0.97601</cdr:x>
      <cdr:y>0.9639</cdr:y>
    </cdr:to>
    <cdr:sp macro="" textlink="">
      <cdr:nvSpPr>
        <cdr:cNvPr id="6" name="Rectangle 5"/>
        <cdr:cNvSpPr/>
      </cdr:nvSpPr>
      <cdr:spPr>
        <a:xfrm xmlns:a="http://schemas.openxmlformats.org/drawingml/2006/main">
          <a:off x="3988043" y="3152767"/>
          <a:ext cx="1050682" cy="231479"/>
        </a:xfrm>
        <a:prstGeom xmlns:a="http://schemas.openxmlformats.org/drawingml/2006/main" prst="rect">
          <a:avLst/>
        </a:prstGeom>
        <a:ln xmlns:a="http://schemas.openxmlformats.org/drawingml/2006/main">
          <a:solidFill>
            <a:schemeClr val="bg1"/>
          </a:solidFill>
        </a:ln>
      </cdr:spPr>
      <cdr:style>
        <a:lnRef xmlns:a="http://schemas.openxmlformats.org/drawingml/2006/main" idx="2">
          <a:schemeClr val="accent3"/>
        </a:lnRef>
        <a:fillRef xmlns:a="http://schemas.openxmlformats.org/drawingml/2006/main" idx="1">
          <a:schemeClr val="lt1"/>
        </a:fillRef>
        <a:effectRef xmlns:a="http://schemas.openxmlformats.org/drawingml/2006/main" idx="0">
          <a:schemeClr val="accent3"/>
        </a:effectRef>
        <a:fontRef xmlns:a="http://schemas.openxmlformats.org/drawingml/2006/main" idx="minor">
          <a:schemeClr val="dk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1200">
              <a:latin typeface="Times New Roman" panose="02020603050405020304" pitchFamily="18" charset="0"/>
              <a:cs typeface="Times New Roman" panose="02020603050405020304" pitchFamily="18" charset="0"/>
            </a:rPr>
            <a:t>Theo ngày</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0.99807</cdr:x>
      <cdr:y>0.12801</cdr:y>
    </cdr:to>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4924426" cy="420660"/>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P54"/>
  <sheetViews>
    <sheetView workbookViewId="0">
      <selection activeCell="I9" sqref="I9"/>
    </sheetView>
  </sheetViews>
  <sheetFormatPr defaultColWidth="9.140625" defaultRowHeight="15"/>
  <cols>
    <col min="1" max="1" width="5.7109375" style="1" customWidth="1"/>
    <col min="2" max="2" width="61.5703125" style="1" customWidth="1"/>
    <col min="3" max="3" width="19.42578125" style="1" customWidth="1"/>
    <col min="4" max="4" width="9.140625" style="1"/>
    <col min="5" max="5" width="5.28515625" style="1" customWidth="1"/>
    <col min="6" max="6" width="7.5703125" style="1" customWidth="1"/>
    <col min="7" max="7" width="5.85546875" style="1" customWidth="1"/>
    <col min="8" max="8" width="11" style="1" customWidth="1"/>
    <col min="9" max="9" width="5.28515625" style="1" customWidth="1"/>
    <col min="10" max="10" width="11" style="1" customWidth="1"/>
    <col min="11" max="11" width="5.85546875" style="1" customWidth="1"/>
    <col min="12" max="12" width="7.5703125" style="1" customWidth="1"/>
    <col min="13" max="13" width="5.28515625" style="1" customWidth="1"/>
    <col min="14" max="14" width="8.140625" style="1" customWidth="1"/>
    <col min="15" max="15" width="6.140625" style="1" customWidth="1"/>
    <col min="16" max="16" width="7.42578125" style="1" customWidth="1"/>
    <col min="17" max="16384" width="9.140625" style="1"/>
  </cols>
  <sheetData>
    <row r="1" spans="1:16" ht="39" customHeight="1">
      <c r="A1" s="156" t="s">
        <v>96</v>
      </c>
      <c r="B1" s="157"/>
      <c r="C1" s="157"/>
      <c r="D1" s="158"/>
      <c r="F1" s="159" t="s">
        <v>97</v>
      </c>
      <c r="G1" s="159"/>
      <c r="H1" s="159"/>
      <c r="I1" s="159"/>
      <c r="J1" s="159"/>
      <c r="K1" s="159"/>
      <c r="L1" s="159"/>
      <c r="M1" s="159"/>
      <c r="N1" s="159"/>
      <c r="O1" s="159"/>
      <c r="P1" s="159"/>
    </row>
    <row r="2" spans="1:16" ht="24.75" customHeight="1">
      <c r="A2" s="24" t="s">
        <v>29</v>
      </c>
      <c r="B2" s="24" t="s">
        <v>0</v>
      </c>
      <c r="C2" s="25" t="s">
        <v>53</v>
      </c>
      <c r="D2" s="24" t="s">
        <v>61</v>
      </c>
      <c r="E2" s="26"/>
      <c r="F2" s="4"/>
      <c r="G2" s="154" t="s">
        <v>68</v>
      </c>
      <c r="H2" s="155"/>
      <c r="I2" s="153" t="s">
        <v>39</v>
      </c>
      <c r="J2" s="153"/>
      <c r="K2" s="153" t="s">
        <v>38</v>
      </c>
      <c r="L2" s="153"/>
      <c r="M2" s="154" t="s">
        <v>75</v>
      </c>
      <c r="N2" s="155"/>
      <c r="O2" s="153" t="s">
        <v>63</v>
      </c>
      <c r="P2" s="153"/>
    </row>
    <row r="3" spans="1:16" ht="24" customHeight="1">
      <c r="A3" s="24" t="s">
        <v>55</v>
      </c>
      <c r="B3" s="27" t="s">
        <v>56</v>
      </c>
      <c r="C3" s="28"/>
      <c r="D3" s="17"/>
      <c r="E3" s="29"/>
      <c r="F3" s="5"/>
      <c r="G3" s="11" t="s">
        <v>71</v>
      </c>
      <c r="H3" s="6" t="s">
        <v>61</v>
      </c>
      <c r="I3" s="11" t="s">
        <v>71</v>
      </c>
      <c r="J3" s="6" t="s">
        <v>61</v>
      </c>
      <c r="K3" s="11" t="s">
        <v>71</v>
      </c>
      <c r="L3" s="6" t="s">
        <v>61</v>
      </c>
      <c r="M3" s="11" t="s">
        <v>71</v>
      </c>
      <c r="N3" s="6" t="s">
        <v>61</v>
      </c>
      <c r="O3" s="11" t="s">
        <v>71</v>
      </c>
      <c r="P3" s="6" t="s">
        <v>71</v>
      </c>
    </row>
    <row r="4" spans="1:16" ht="24" customHeight="1">
      <c r="A4" s="24"/>
      <c r="B4" s="27"/>
      <c r="C4" s="28"/>
      <c r="D4" s="17"/>
      <c r="E4" s="29"/>
      <c r="F4" s="5" t="s">
        <v>92</v>
      </c>
      <c r="G4" s="11">
        <f>SUM(G5:G14)</f>
        <v>175</v>
      </c>
      <c r="H4" s="11"/>
      <c r="I4" s="11">
        <f t="shared" ref="I4:O4" si="0">SUM(I5:I14)</f>
        <v>22</v>
      </c>
      <c r="J4" s="11"/>
      <c r="K4" s="11">
        <f t="shared" si="0"/>
        <v>1</v>
      </c>
      <c r="L4" s="11"/>
      <c r="M4" s="11">
        <f t="shared" si="0"/>
        <v>3</v>
      </c>
      <c r="N4" s="11"/>
      <c r="O4" s="11">
        <f t="shared" si="0"/>
        <v>2</v>
      </c>
      <c r="P4" s="11"/>
    </row>
    <row r="5" spans="1:16" ht="23.25" customHeight="1">
      <c r="A5" s="30">
        <v>1</v>
      </c>
      <c r="B5" s="31" t="s">
        <v>1</v>
      </c>
      <c r="C5" s="14">
        <v>44213</v>
      </c>
      <c r="D5" s="17"/>
      <c r="E5" s="29"/>
      <c r="F5" s="7" t="s">
        <v>73</v>
      </c>
      <c r="G5" s="13">
        <v>1</v>
      </c>
      <c r="H5" s="4">
        <v>1552</v>
      </c>
      <c r="I5" s="13">
        <v>1</v>
      </c>
      <c r="J5" s="4">
        <v>1553</v>
      </c>
      <c r="K5" s="13"/>
      <c r="L5" s="4"/>
      <c r="M5" s="13"/>
      <c r="N5" s="4"/>
      <c r="O5" s="13"/>
      <c r="P5" s="4"/>
    </row>
    <row r="6" spans="1:16" ht="25.5" customHeight="1">
      <c r="A6" s="30">
        <v>2</v>
      </c>
      <c r="B6" s="31" t="s">
        <v>2</v>
      </c>
      <c r="C6" s="15" t="s">
        <v>12</v>
      </c>
      <c r="D6" s="17"/>
      <c r="E6" s="29"/>
      <c r="F6" s="7" t="s">
        <v>72</v>
      </c>
      <c r="G6" s="12">
        <v>72</v>
      </c>
      <c r="H6" s="8" t="s">
        <v>76</v>
      </c>
      <c r="I6" s="12">
        <v>10</v>
      </c>
      <c r="J6" s="8" t="s">
        <v>74</v>
      </c>
      <c r="K6" s="12"/>
      <c r="L6" s="8"/>
      <c r="M6" s="12"/>
      <c r="N6" s="8"/>
      <c r="O6" s="12">
        <v>1</v>
      </c>
      <c r="P6" s="8">
        <v>1565</v>
      </c>
    </row>
    <row r="7" spans="1:16" ht="24.75" customHeight="1">
      <c r="A7" s="30">
        <v>3</v>
      </c>
      <c r="B7" s="31" t="s">
        <v>4</v>
      </c>
      <c r="C7" s="15" t="s">
        <v>3</v>
      </c>
      <c r="D7" s="17"/>
      <c r="E7" s="29"/>
      <c r="F7" s="9" t="s">
        <v>70</v>
      </c>
      <c r="G7" s="13">
        <v>52</v>
      </c>
      <c r="H7" s="10" t="s">
        <v>77</v>
      </c>
      <c r="I7" s="13">
        <v>5</v>
      </c>
      <c r="J7" s="8" t="s">
        <v>82</v>
      </c>
      <c r="K7" s="13">
        <v>1</v>
      </c>
      <c r="L7" s="4">
        <v>1561</v>
      </c>
      <c r="M7" s="13">
        <v>2</v>
      </c>
      <c r="N7" s="18" t="s">
        <v>83</v>
      </c>
      <c r="O7" s="13">
        <v>1</v>
      </c>
      <c r="P7" s="8" t="s">
        <v>79</v>
      </c>
    </row>
    <row r="8" spans="1:16" ht="20.25" customHeight="1">
      <c r="A8" s="30">
        <v>4</v>
      </c>
      <c r="B8" s="31" t="s">
        <v>5</v>
      </c>
      <c r="C8" s="16">
        <v>44220</v>
      </c>
      <c r="D8" s="17"/>
      <c r="E8" s="29"/>
      <c r="F8" s="7" t="s">
        <v>91</v>
      </c>
      <c r="G8" s="13">
        <v>32</v>
      </c>
      <c r="H8" s="4"/>
      <c r="I8" s="13">
        <v>2</v>
      </c>
      <c r="J8" s="4" t="s">
        <v>93</v>
      </c>
      <c r="K8" s="13"/>
      <c r="L8" s="4"/>
      <c r="M8" s="13">
        <v>1</v>
      </c>
      <c r="N8" s="4"/>
      <c r="O8" s="13"/>
      <c r="P8" s="4"/>
    </row>
    <row r="9" spans="1:16" ht="20.25" customHeight="1">
      <c r="A9" s="30">
        <v>5</v>
      </c>
      <c r="B9" s="31" t="s">
        <v>8</v>
      </c>
      <c r="C9" s="15" t="s">
        <v>6</v>
      </c>
      <c r="D9" s="17"/>
      <c r="E9" s="29"/>
      <c r="F9" s="9" t="s">
        <v>104</v>
      </c>
      <c r="G9" s="52">
        <v>18</v>
      </c>
      <c r="H9" s="51"/>
      <c r="I9" s="52">
        <v>4</v>
      </c>
      <c r="J9" s="51"/>
      <c r="K9" s="52"/>
      <c r="L9" s="51"/>
      <c r="M9" s="52"/>
      <c r="N9" s="51"/>
      <c r="O9" s="52"/>
      <c r="P9" s="51"/>
    </row>
    <row r="10" spans="1:16" ht="20.25" customHeight="1">
      <c r="A10" s="30">
        <v>6</v>
      </c>
      <c r="B10" s="31" t="s">
        <v>9</v>
      </c>
      <c r="C10" s="15" t="s">
        <v>54</v>
      </c>
      <c r="D10" s="17"/>
      <c r="E10" s="29"/>
      <c r="F10" s="50"/>
      <c r="G10" s="49"/>
      <c r="H10" s="49"/>
      <c r="I10" s="49"/>
      <c r="J10" s="49"/>
      <c r="K10" s="49"/>
      <c r="L10" s="49"/>
      <c r="M10" s="49"/>
      <c r="N10" s="49"/>
      <c r="O10" s="49"/>
      <c r="P10" s="49"/>
    </row>
    <row r="11" spans="1:16" ht="20.25" customHeight="1">
      <c r="A11" s="30">
        <v>7</v>
      </c>
      <c r="B11" s="31" t="s">
        <v>13</v>
      </c>
      <c r="C11" s="15" t="s">
        <v>10</v>
      </c>
      <c r="D11" s="17"/>
      <c r="E11" s="29"/>
      <c r="F11" s="50"/>
      <c r="G11" s="49"/>
      <c r="H11" s="49"/>
      <c r="I11" s="49"/>
      <c r="J11" s="49"/>
      <c r="K11" s="49"/>
      <c r="L11" s="49"/>
      <c r="M11" s="49"/>
      <c r="N11" s="49"/>
      <c r="O11" s="49"/>
      <c r="P11" s="49"/>
    </row>
    <row r="12" spans="1:16" ht="20.25" customHeight="1">
      <c r="A12" s="30">
        <v>8</v>
      </c>
      <c r="B12" s="31" t="s">
        <v>14</v>
      </c>
      <c r="C12" s="15" t="s">
        <v>11</v>
      </c>
      <c r="D12" s="17"/>
      <c r="E12" s="29"/>
      <c r="F12" s="50"/>
      <c r="G12" s="49"/>
      <c r="H12" s="49"/>
      <c r="I12" s="49"/>
      <c r="J12" s="49"/>
      <c r="K12" s="49"/>
      <c r="L12" s="49"/>
      <c r="M12" s="49"/>
      <c r="N12" s="49"/>
      <c r="O12" s="49"/>
      <c r="P12" s="49"/>
    </row>
    <row r="13" spans="1:16" ht="20.25" customHeight="1">
      <c r="A13" s="30">
        <v>9</v>
      </c>
      <c r="B13" s="31" t="s">
        <v>15</v>
      </c>
      <c r="C13" s="15" t="s">
        <v>12</v>
      </c>
      <c r="D13" s="17"/>
      <c r="E13" s="29"/>
      <c r="F13" s="50"/>
      <c r="G13" s="49"/>
      <c r="H13" s="49"/>
      <c r="I13" s="49"/>
      <c r="J13" s="49"/>
      <c r="K13" s="49"/>
      <c r="L13" s="49"/>
      <c r="M13" s="49"/>
      <c r="N13" s="49"/>
      <c r="O13" s="49"/>
      <c r="P13" s="49"/>
    </row>
    <row r="14" spans="1:16" ht="20.25" customHeight="1">
      <c r="A14" s="30">
        <v>10</v>
      </c>
      <c r="B14" s="31" t="s">
        <v>17</v>
      </c>
      <c r="C14" s="15" t="s">
        <v>16</v>
      </c>
      <c r="D14" s="17"/>
      <c r="E14" s="29"/>
      <c r="F14" s="50"/>
      <c r="G14" s="49"/>
      <c r="H14" s="49"/>
      <c r="I14" s="49"/>
      <c r="J14" s="49"/>
      <c r="K14" s="49"/>
      <c r="L14" s="49"/>
      <c r="M14" s="49"/>
      <c r="N14" s="49"/>
      <c r="O14" s="49"/>
      <c r="P14" s="49"/>
    </row>
    <row r="15" spans="1:16" ht="20.25" customHeight="1">
      <c r="A15" s="30">
        <v>11</v>
      </c>
      <c r="B15" s="31" t="s">
        <v>18</v>
      </c>
      <c r="C15" s="15" t="s">
        <v>3</v>
      </c>
      <c r="D15" s="17"/>
      <c r="E15" s="29"/>
      <c r="F15" s="50"/>
      <c r="G15" s="49"/>
      <c r="H15" s="49"/>
      <c r="I15" s="49"/>
      <c r="J15" s="49"/>
      <c r="K15" s="49"/>
      <c r="L15" s="49"/>
      <c r="M15" s="49"/>
      <c r="N15" s="49"/>
      <c r="O15" s="49"/>
      <c r="P15" s="49"/>
    </row>
    <row r="16" spans="1:16" ht="20.25" customHeight="1">
      <c r="A16" s="30">
        <v>12</v>
      </c>
      <c r="B16" s="31" t="s">
        <v>19</v>
      </c>
      <c r="C16" s="15" t="s">
        <v>20</v>
      </c>
      <c r="D16" s="17"/>
      <c r="E16" s="29"/>
      <c r="F16" s="50"/>
      <c r="G16" s="49"/>
      <c r="H16" s="49"/>
      <c r="I16" s="49"/>
      <c r="J16" s="49"/>
      <c r="K16" s="49"/>
      <c r="L16" s="49"/>
      <c r="M16" s="49"/>
      <c r="N16" s="49"/>
      <c r="O16" s="49"/>
      <c r="P16" s="49"/>
    </row>
    <row r="17" spans="1:16" ht="30" customHeight="1">
      <c r="A17" s="30">
        <v>13</v>
      </c>
      <c r="B17" s="31" t="s">
        <v>21</v>
      </c>
      <c r="C17" s="15" t="s">
        <v>20</v>
      </c>
      <c r="D17" s="17"/>
      <c r="E17" s="29"/>
      <c r="F17" s="50"/>
      <c r="G17" s="49"/>
      <c r="H17" s="49"/>
      <c r="I17" s="49"/>
      <c r="J17" s="49"/>
      <c r="K17" s="49"/>
      <c r="L17" s="49"/>
      <c r="M17" s="49"/>
      <c r="N17" s="49"/>
      <c r="O17" s="49"/>
      <c r="P17" s="49"/>
    </row>
    <row r="18" spans="1:16" ht="20.25" customHeight="1">
      <c r="A18" s="30">
        <v>14</v>
      </c>
      <c r="B18" s="31" t="s">
        <v>23</v>
      </c>
      <c r="C18" s="15" t="s">
        <v>22</v>
      </c>
      <c r="D18" s="17"/>
      <c r="E18" s="29"/>
      <c r="F18" s="50"/>
      <c r="G18" s="49"/>
      <c r="H18" s="49"/>
      <c r="I18" s="49"/>
      <c r="J18" s="49"/>
      <c r="K18" s="49"/>
      <c r="L18" s="49"/>
      <c r="M18" s="49"/>
      <c r="N18" s="49"/>
      <c r="O18" s="49"/>
      <c r="P18" s="49"/>
    </row>
    <row r="19" spans="1:16" ht="20.25" customHeight="1">
      <c r="A19" s="30">
        <v>15</v>
      </c>
      <c r="B19" s="31" t="s">
        <v>24</v>
      </c>
      <c r="C19" s="15" t="s">
        <v>7</v>
      </c>
      <c r="D19" s="17"/>
      <c r="E19" s="29"/>
      <c r="F19" s="50"/>
      <c r="G19" s="49"/>
      <c r="H19" s="49"/>
      <c r="I19" s="49"/>
      <c r="J19" s="49"/>
      <c r="K19" s="49"/>
      <c r="L19" s="49"/>
      <c r="M19" s="49"/>
      <c r="N19" s="49"/>
      <c r="O19" s="49"/>
      <c r="P19" s="49"/>
    </row>
    <row r="20" spans="1:16" ht="20.25" customHeight="1">
      <c r="A20" s="30">
        <v>16</v>
      </c>
      <c r="B20" s="31" t="s">
        <v>26</v>
      </c>
      <c r="C20" s="15" t="s">
        <v>25</v>
      </c>
      <c r="D20" s="17"/>
      <c r="E20" s="29"/>
      <c r="F20" s="29"/>
    </row>
    <row r="21" spans="1:16" ht="20.25" customHeight="1">
      <c r="A21" s="30">
        <v>17</v>
      </c>
      <c r="B21" s="31" t="s">
        <v>28</v>
      </c>
      <c r="C21" s="15" t="s">
        <v>27</v>
      </c>
      <c r="D21" s="17"/>
      <c r="E21" s="29"/>
      <c r="F21" s="29"/>
    </row>
    <row r="22" spans="1:16" ht="20.25" customHeight="1">
      <c r="A22" s="30">
        <v>18</v>
      </c>
      <c r="B22" s="31" t="s">
        <v>31</v>
      </c>
      <c r="C22" s="15" t="s">
        <v>30</v>
      </c>
      <c r="D22" s="17"/>
      <c r="E22" s="29"/>
      <c r="F22" s="29"/>
    </row>
    <row r="23" spans="1:16" ht="32.25" customHeight="1">
      <c r="A23" s="30">
        <v>19</v>
      </c>
      <c r="B23" s="31" t="s">
        <v>33</v>
      </c>
      <c r="C23" s="15" t="s">
        <v>30</v>
      </c>
      <c r="D23" s="17"/>
      <c r="E23" s="29"/>
      <c r="F23" s="29"/>
    </row>
    <row r="24" spans="1:16" ht="20.25" customHeight="1">
      <c r="A24" s="30">
        <v>20</v>
      </c>
      <c r="B24" s="31" t="s">
        <v>34</v>
      </c>
      <c r="C24" s="15" t="s">
        <v>30</v>
      </c>
      <c r="D24" s="17"/>
      <c r="E24" s="29"/>
      <c r="F24" s="29"/>
    </row>
    <row r="25" spans="1:16" ht="20.25" customHeight="1">
      <c r="A25" s="30">
        <v>21</v>
      </c>
      <c r="B25" s="31" t="s">
        <v>35</v>
      </c>
      <c r="C25" s="15" t="s">
        <v>32</v>
      </c>
      <c r="D25" s="17"/>
      <c r="E25" s="29"/>
      <c r="F25" s="29"/>
    </row>
    <row r="26" spans="1:16" ht="20.25" customHeight="1">
      <c r="A26" s="30">
        <v>22</v>
      </c>
      <c r="B26" s="31" t="s">
        <v>36</v>
      </c>
      <c r="C26" s="15" t="s">
        <v>32</v>
      </c>
      <c r="D26" s="17"/>
      <c r="E26" s="29"/>
      <c r="F26" s="29"/>
    </row>
    <row r="27" spans="1:16" ht="20.25" customHeight="1">
      <c r="A27" s="30">
        <v>23</v>
      </c>
      <c r="B27" s="31" t="s">
        <v>37</v>
      </c>
      <c r="C27" s="15" t="s">
        <v>32</v>
      </c>
      <c r="D27" s="17"/>
      <c r="E27" s="29"/>
      <c r="F27" s="29"/>
    </row>
    <row r="28" spans="1:16" ht="20.25" customHeight="1">
      <c r="A28" s="24" t="s">
        <v>57</v>
      </c>
      <c r="B28" s="32" t="s">
        <v>38</v>
      </c>
      <c r="C28" s="15"/>
      <c r="D28" s="17"/>
      <c r="E28" s="29"/>
      <c r="F28" s="29"/>
    </row>
    <row r="29" spans="1:16" ht="20.25" customHeight="1">
      <c r="A29" s="30">
        <v>24</v>
      </c>
      <c r="B29" s="31" t="s">
        <v>41</v>
      </c>
      <c r="C29" s="15" t="s">
        <v>40</v>
      </c>
      <c r="D29" s="17"/>
      <c r="E29" s="29"/>
      <c r="F29" s="29"/>
    </row>
    <row r="30" spans="1:16" ht="20.25" customHeight="1">
      <c r="A30" s="24" t="s">
        <v>58</v>
      </c>
      <c r="B30" s="33" t="s">
        <v>39</v>
      </c>
      <c r="C30" s="15"/>
      <c r="D30" s="17"/>
      <c r="E30" s="29"/>
      <c r="F30" s="29"/>
    </row>
    <row r="31" spans="1:16" ht="29.25" customHeight="1">
      <c r="A31" s="30">
        <v>25</v>
      </c>
      <c r="B31" s="31" t="s">
        <v>43</v>
      </c>
      <c r="C31" s="3" t="s">
        <v>42</v>
      </c>
      <c r="D31" s="17"/>
      <c r="E31" s="29"/>
      <c r="F31" s="29"/>
    </row>
    <row r="32" spans="1:16" ht="39" customHeight="1">
      <c r="A32" s="30">
        <v>26</v>
      </c>
      <c r="B32" s="31" t="s">
        <v>45</v>
      </c>
      <c r="C32" s="15" t="s">
        <v>11</v>
      </c>
      <c r="D32" s="17"/>
      <c r="E32" s="29"/>
      <c r="F32" s="29"/>
    </row>
    <row r="33" spans="1:6" ht="34.5" customHeight="1">
      <c r="A33" s="30">
        <v>27</v>
      </c>
      <c r="B33" s="31" t="s">
        <v>46</v>
      </c>
      <c r="C33" s="15" t="s">
        <v>11</v>
      </c>
      <c r="D33" s="17"/>
      <c r="E33" s="29"/>
      <c r="F33" s="29"/>
    </row>
    <row r="34" spans="1:6" ht="20.25" customHeight="1">
      <c r="A34" s="30">
        <v>28</v>
      </c>
      <c r="B34" s="31" t="s">
        <v>48</v>
      </c>
      <c r="C34" s="15" t="s">
        <v>7</v>
      </c>
      <c r="D34" s="17"/>
      <c r="E34" s="29"/>
      <c r="F34" s="29"/>
    </row>
    <row r="35" spans="1:6" ht="39" customHeight="1">
      <c r="A35" s="30">
        <v>29</v>
      </c>
      <c r="B35" s="31" t="s">
        <v>47</v>
      </c>
      <c r="C35" s="15" t="s">
        <v>44</v>
      </c>
      <c r="D35" s="17"/>
      <c r="E35" s="29"/>
      <c r="F35" s="29"/>
    </row>
    <row r="36" spans="1:6" ht="20.25" customHeight="1">
      <c r="A36" s="34"/>
      <c r="B36" s="20" t="s">
        <v>84</v>
      </c>
      <c r="C36" s="21">
        <v>44219</v>
      </c>
      <c r="D36" s="19"/>
      <c r="E36" s="29"/>
      <c r="F36" s="29"/>
    </row>
    <row r="37" spans="1:6" ht="20.25" customHeight="1">
      <c r="A37" s="24" t="s">
        <v>59</v>
      </c>
      <c r="B37" s="33" t="s">
        <v>60</v>
      </c>
      <c r="C37" s="15"/>
      <c r="D37" s="17"/>
      <c r="E37" s="29"/>
      <c r="F37" s="29"/>
    </row>
    <row r="38" spans="1:6" ht="20.25" customHeight="1">
      <c r="A38" s="30">
        <v>30</v>
      </c>
      <c r="B38" s="31" t="s">
        <v>51</v>
      </c>
      <c r="C38" s="15" t="s">
        <v>49</v>
      </c>
      <c r="D38" s="17"/>
      <c r="E38" s="29"/>
      <c r="F38" s="29"/>
    </row>
    <row r="39" spans="1:6" ht="20.25" customHeight="1">
      <c r="A39" s="30">
        <v>31</v>
      </c>
      <c r="B39" s="31" t="s">
        <v>52</v>
      </c>
      <c r="C39" s="15" t="s">
        <v>50</v>
      </c>
      <c r="D39" s="17"/>
      <c r="E39" s="29"/>
      <c r="F39" s="29"/>
    </row>
    <row r="40" spans="1:6" ht="20.25" customHeight="1">
      <c r="A40" s="34"/>
      <c r="B40" s="38" t="s">
        <v>64</v>
      </c>
      <c r="C40" s="21">
        <v>44221</v>
      </c>
      <c r="D40" s="35" t="s">
        <v>65</v>
      </c>
      <c r="E40" s="29"/>
      <c r="F40" s="29"/>
    </row>
    <row r="41" spans="1:6" ht="20.25" customHeight="1">
      <c r="A41" s="36"/>
      <c r="B41" s="48" t="s">
        <v>81</v>
      </c>
      <c r="C41" s="22"/>
      <c r="D41" s="37" t="s">
        <v>80</v>
      </c>
      <c r="E41" s="29"/>
      <c r="F41" s="29"/>
    </row>
    <row r="42" spans="1:6" ht="30">
      <c r="A42" s="38"/>
      <c r="B42" s="39" t="s">
        <v>85</v>
      </c>
      <c r="C42" s="40">
        <v>44220</v>
      </c>
      <c r="D42" s="38"/>
    </row>
    <row r="43" spans="1:6" ht="32.25" customHeight="1">
      <c r="A43" s="41"/>
      <c r="B43" s="39" t="s">
        <v>86</v>
      </c>
      <c r="C43" s="23">
        <v>44524</v>
      </c>
      <c r="D43" s="42"/>
      <c r="E43" s="29"/>
      <c r="F43" s="29"/>
    </row>
    <row r="44" spans="1:6" ht="32.25" customHeight="1">
      <c r="A44" s="41"/>
      <c r="B44" s="39" t="s">
        <v>94</v>
      </c>
      <c r="C44" s="23">
        <v>44214</v>
      </c>
      <c r="D44" s="42"/>
      <c r="E44" s="29"/>
      <c r="F44" s="29"/>
    </row>
    <row r="45" spans="1:6" ht="32.25" customHeight="1">
      <c r="A45" s="41"/>
      <c r="B45" s="39" t="s">
        <v>95</v>
      </c>
      <c r="C45" s="23">
        <v>44224</v>
      </c>
      <c r="D45" s="42"/>
      <c r="E45" s="29"/>
      <c r="F45" s="29"/>
    </row>
    <row r="46" spans="1:6" ht="18" customHeight="1">
      <c r="A46" s="43" t="s">
        <v>62</v>
      </c>
      <c r="B46" s="44" t="s">
        <v>63</v>
      </c>
      <c r="C46" s="19"/>
      <c r="D46" s="19"/>
      <c r="E46" s="29"/>
      <c r="F46" s="29"/>
    </row>
    <row r="47" spans="1:6" ht="21.75" customHeight="1">
      <c r="A47" s="17"/>
      <c r="B47" s="38" t="s">
        <v>78</v>
      </c>
      <c r="C47" s="35"/>
      <c r="D47" s="35" t="s">
        <v>69</v>
      </c>
      <c r="E47" s="29"/>
      <c r="F47" s="29"/>
    </row>
    <row r="48" spans="1:6" ht="15.75">
      <c r="A48" s="45" t="s">
        <v>66</v>
      </c>
      <c r="B48" s="45" t="s">
        <v>38</v>
      </c>
      <c r="C48" s="17"/>
      <c r="D48" s="17"/>
      <c r="E48" s="29"/>
      <c r="F48" s="29"/>
    </row>
    <row r="49" spans="1:6">
      <c r="A49" s="17"/>
      <c r="B49" s="17"/>
      <c r="C49" s="17"/>
      <c r="D49" s="17" t="s">
        <v>67</v>
      </c>
      <c r="E49" s="29"/>
      <c r="F49" s="29"/>
    </row>
    <row r="50" spans="1:6" ht="15.75">
      <c r="A50" s="45" t="s">
        <v>87</v>
      </c>
      <c r="B50" s="45" t="s">
        <v>88</v>
      </c>
      <c r="C50" s="17"/>
      <c r="D50" s="17"/>
      <c r="E50" s="29"/>
      <c r="F50" s="29"/>
    </row>
    <row r="51" spans="1:6" ht="32.25" customHeight="1">
      <c r="A51" s="2"/>
      <c r="B51" s="46" t="s">
        <v>89</v>
      </c>
      <c r="C51" s="47" t="s">
        <v>90</v>
      </c>
      <c r="D51" s="38"/>
      <c r="E51" s="29"/>
      <c r="F51" s="29"/>
    </row>
    <row r="52" spans="1:6" s="53" customFormat="1" ht="15.75">
      <c r="A52" s="54" t="s">
        <v>98</v>
      </c>
      <c r="B52" s="54" t="s">
        <v>99</v>
      </c>
      <c r="C52" s="54"/>
      <c r="D52" s="54"/>
    </row>
    <row r="53" spans="1:6" ht="30">
      <c r="A53" s="2"/>
      <c r="B53" s="39" t="s">
        <v>100</v>
      </c>
      <c r="C53" s="55" t="s">
        <v>101</v>
      </c>
      <c r="D53" s="38"/>
    </row>
    <row r="54" spans="1:6" ht="30">
      <c r="A54" s="2"/>
      <c r="B54" s="39" t="s">
        <v>102</v>
      </c>
      <c r="C54" s="55" t="s">
        <v>103</v>
      </c>
      <c r="D54" s="38"/>
    </row>
  </sheetData>
  <mergeCells count="7">
    <mergeCell ref="K2:L2"/>
    <mergeCell ref="M2:N2"/>
    <mergeCell ref="O2:P2"/>
    <mergeCell ref="A1:D1"/>
    <mergeCell ref="F1:P1"/>
    <mergeCell ref="I2:J2"/>
    <mergeCell ref="G2:H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BN141"/>
  <sheetViews>
    <sheetView tabSelected="1" workbookViewId="0">
      <selection activeCell="A109" sqref="A109:A131"/>
    </sheetView>
  </sheetViews>
  <sheetFormatPr defaultColWidth="9.140625" defaultRowHeight="18.75"/>
  <cols>
    <col min="1" max="1" width="23.5703125" style="77" customWidth="1"/>
    <col min="2" max="2" width="20.140625" style="77" customWidth="1"/>
    <col min="3" max="3" width="41.42578125" style="77" customWidth="1"/>
    <col min="4" max="4" width="35" style="100" customWidth="1"/>
    <col min="5" max="5" width="14.5703125" style="77" customWidth="1"/>
    <col min="6" max="6" width="11.85546875" style="77" customWidth="1"/>
    <col min="7" max="35" width="4.7109375" style="77" hidden="1" customWidth="1"/>
    <col min="36" max="65" width="4.7109375" style="77" customWidth="1"/>
    <col min="66" max="66" width="6" style="77" customWidth="1"/>
    <col min="67" max="16384" width="9.140625" style="77"/>
  </cols>
  <sheetData>
    <row r="1" spans="1:5" ht="44.25" customHeight="1">
      <c r="A1" s="200" t="s">
        <v>705</v>
      </c>
      <c r="B1" s="201"/>
      <c r="C1" s="201"/>
      <c r="D1" s="201"/>
      <c r="E1" s="202"/>
    </row>
    <row r="2" spans="1:5" ht="56.25">
      <c r="A2" s="78" t="s">
        <v>115</v>
      </c>
      <c r="B2" s="78" t="s">
        <v>116</v>
      </c>
      <c r="C2" s="78" t="s">
        <v>117</v>
      </c>
      <c r="D2" s="79" t="s">
        <v>120</v>
      </c>
      <c r="E2" s="80" t="s">
        <v>381</v>
      </c>
    </row>
    <row r="3" spans="1:5">
      <c r="A3" s="203" t="s">
        <v>382</v>
      </c>
      <c r="B3" s="204" t="s">
        <v>164</v>
      </c>
      <c r="C3" s="117" t="s">
        <v>165</v>
      </c>
      <c r="D3" s="118" t="s">
        <v>166</v>
      </c>
      <c r="E3" s="81">
        <v>44232</v>
      </c>
    </row>
    <row r="4" spans="1:5">
      <c r="A4" s="203"/>
      <c r="B4" s="204"/>
      <c r="C4" s="117" t="s">
        <v>167</v>
      </c>
      <c r="D4" s="118" t="s">
        <v>168</v>
      </c>
      <c r="E4" s="81">
        <v>44232</v>
      </c>
    </row>
    <row r="5" spans="1:5">
      <c r="A5" s="203"/>
      <c r="B5" s="204"/>
      <c r="C5" s="117" t="s">
        <v>169</v>
      </c>
      <c r="D5" s="79"/>
      <c r="E5" s="81">
        <v>44201</v>
      </c>
    </row>
    <row r="6" spans="1:5">
      <c r="A6" s="203"/>
      <c r="B6" s="204"/>
      <c r="C6" s="150" t="s">
        <v>170</v>
      </c>
      <c r="D6" s="150" t="s">
        <v>171</v>
      </c>
      <c r="E6" s="84" t="s">
        <v>172</v>
      </c>
    </row>
    <row r="7" spans="1:5">
      <c r="A7" s="171" t="s">
        <v>383</v>
      </c>
      <c r="B7" s="168" t="s">
        <v>654</v>
      </c>
      <c r="C7" s="118" t="s">
        <v>652</v>
      </c>
      <c r="D7" s="118" t="s">
        <v>657</v>
      </c>
      <c r="E7" s="91" t="s">
        <v>679</v>
      </c>
    </row>
    <row r="8" spans="1:5">
      <c r="A8" s="172"/>
      <c r="B8" s="169"/>
      <c r="C8" s="118" t="s">
        <v>653</v>
      </c>
      <c r="D8" s="118" t="s">
        <v>656</v>
      </c>
      <c r="E8" s="91" t="s">
        <v>679</v>
      </c>
    </row>
    <row r="9" spans="1:5">
      <c r="A9" s="172"/>
      <c r="B9" s="170"/>
      <c r="C9" s="118" t="s">
        <v>651</v>
      </c>
      <c r="D9" s="118" t="s">
        <v>655</v>
      </c>
      <c r="E9" s="91" t="s">
        <v>679</v>
      </c>
    </row>
    <row r="10" spans="1:5" ht="37.5">
      <c r="A10" s="172"/>
      <c r="B10" s="119" t="s">
        <v>384</v>
      </c>
      <c r="C10" s="118"/>
      <c r="D10" s="227" t="s">
        <v>385</v>
      </c>
      <c r="E10" s="84" t="s">
        <v>207</v>
      </c>
    </row>
    <row r="11" spans="1:5">
      <c r="A11" s="172"/>
      <c r="B11" s="119" t="s">
        <v>336</v>
      </c>
      <c r="C11" s="83" t="s">
        <v>337</v>
      </c>
      <c r="D11" s="135"/>
      <c r="E11" s="84" t="s">
        <v>176</v>
      </c>
    </row>
    <row r="12" spans="1:5">
      <c r="A12" s="172"/>
      <c r="B12" s="119" t="s">
        <v>332</v>
      </c>
      <c r="C12" s="83" t="s">
        <v>333</v>
      </c>
      <c r="D12" s="120" t="s">
        <v>334</v>
      </c>
      <c r="E12" s="84" t="s">
        <v>335</v>
      </c>
    </row>
    <row r="13" spans="1:5">
      <c r="A13" s="172"/>
      <c r="B13" s="119" t="s">
        <v>173</v>
      </c>
      <c r="C13" s="118" t="s">
        <v>174</v>
      </c>
      <c r="D13" s="83" t="s">
        <v>175</v>
      </c>
      <c r="E13" s="84" t="s">
        <v>176</v>
      </c>
    </row>
    <row r="14" spans="1:5">
      <c r="A14" s="172"/>
      <c r="B14" s="168" t="s">
        <v>177</v>
      </c>
      <c r="C14" s="83" t="s">
        <v>178</v>
      </c>
      <c r="D14" s="77"/>
      <c r="E14" s="84" t="s">
        <v>179</v>
      </c>
    </row>
    <row r="15" spans="1:5">
      <c r="A15" s="172"/>
      <c r="B15" s="170"/>
      <c r="C15" s="118" t="s">
        <v>180</v>
      </c>
      <c r="D15" s="83" t="s">
        <v>181</v>
      </c>
      <c r="E15" s="84" t="s">
        <v>179</v>
      </c>
    </row>
    <row r="16" spans="1:5">
      <c r="A16" s="172"/>
      <c r="B16" s="168" t="s">
        <v>182</v>
      </c>
      <c r="C16" s="118" t="s">
        <v>183</v>
      </c>
      <c r="D16" s="83" t="s">
        <v>184</v>
      </c>
      <c r="E16" s="84" t="s">
        <v>179</v>
      </c>
    </row>
    <row r="17" spans="1:5">
      <c r="A17" s="172"/>
      <c r="B17" s="169"/>
      <c r="C17" s="118" t="s">
        <v>185</v>
      </c>
      <c r="D17" s="83" t="s">
        <v>186</v>
      </c>
      <c r="E17" s="84" t="s">
        <v>187</v>
      </c>
    </row>
    <row r="18" spans="1:5" ht="20.25" customHeight="1">
      <c r="A18" s="172"/>
      <c r="B18" s="170"/>
      <c r="C18" s="118" t="s">
        <v>188</v>
      </c>
      <c r="D18" s="83" t="s">
        <v>189</v>
      </c>
      <c r="E18" s="84" t="s">
        <v>179</v>
      </c>
    </row>
    <row r="19" spans="1:5" ht="20.25" customHeight="1">
      <c r="A19" s="172"/>
      <c r="B19" s="118" t="s">
        <v>190</v>
      </c>
      <c r="C19" s="83" t="s">
        <v>191</v>
      </c>
      <c r="D19" s="118"/>
      <c r="E19" s="84" t="s">
        <v>176</v>
      </c>
    </row>
    <row r="20" spans="1:5" ht="20.25" customHeight="1">
      <c r="A20" s="172"/>
      <c r="B20" s="118" t="s">
        <v>192</v>
      </c>
      <c r="C20" s="118" t="s">
        <v>193</v>
      </c>
      <c r="D20" s="150" t="s">
        <v>194</v>
      </c>
      <c r="E20" s="84" t="s">
        <v>195</v>
      </c>
    </row>
    <row r="21" spans="1:5">
      <c r="A21" s="172"/>
      <c r="B21" s="118" t="s">
        <v>196</v>
      </c>
      <c r="C21" s="85" t="s">
        <v>197</v>
      </c>
      <c r="D21" s="86" t="s">
        <v>198</v>
      </c>
      <c r="E21" s="84" t="s">
        <v>199</v>
      </c>
    </row>
    <row r="22" spans="1:5">
      <c r="A22" s="172"/>
      <c r="B22" s="205" t="s">
        <v>200</v>
      </c>
      <c r="C22" s="85" t="s">
        <v>386</v>
      </c>
      <c r="D22" s="86" t="s">
        <v>387</v>
      </c>
      <c r="E22" s="84" t="s">
        <v>388</v>
      </c>
    </row>
    <row r="23" spans="1:5">
      <c r="A23" s="172"/>
      <c r="B23" s="206"/>
      <c r="C23" s="210" t="s">
        <v>201</v>
      </c>
      <c r="D23" s="117" t="s">
        <v>202</v>
      </c>
      <c r="E23" s="84" t="s">
        <v>172</v>
      </c>
    </row>
    <row r="24" spans="1:5" ht="20.25" customHeight="1">
      <c r="A24" s="172"/>
      <c r="B24" s="207"/>
      <c r="C24" s="210"/>
      <c r="D24" s="150" t="s">
        <v>203</v>
      </c>
      <c r="E24" s="84" t="s">
        <v>172</v>
      </c>
    </row>
    <row r="25" spans="1:5" ht="20.25" customHeight="1">
      <c r="A25" s="172"/>
      <c r="B25" s="204" t="s">
        <v>204</v>
      </c>
      <c r="C25" s="204" t="s">
        <v>205</v>
      </c>
      <c r="D25" s="152" t="s">
        <v>206</v>
      </c>
      <c r="E25" s="84" t="s">
        <v>207</v>
      </c>
    </row>
    <row r="26" spans="1:5" ht="20.25" customHeight="1">
      <c r="A26" s="172"/>
      <c r="B26" s="204"/>
      <c r="C26" s="204"/>
      <c r="D26" s="152" t="s">
        <v>208</v>
      </c>
      <c r="E26" s="84" t="s">
        <v>195</v>
      </c>
    </row>
    <row r="27" spans="1:5" ht="20.25" customHeight="1">
      <c r="A27" s="172"/>
      <c r="B27" s="118" t="s">
        <v>209</v>
      </c>
      <c r="C27" s="118" t="s">
        <v>210</v>
      </c>
      <c r="D27" s="152" t="s">
        <v>211</v>
      </c>
      <c r="E27" s="84" t="s">
        <v>195</v>
      </c>
    </row>
    <row r="28" spans="1:5" ht="20.25" customHeight="1">
      <c r="A28" s="172"/>
      <c r="B28" s="168" t="s">
        <v>212</v>
      </c>
      <c r="D28" s="87" t="s">
        <v>389</v>
      </c>
      <c r="E28" s="84" t="s">
        <v>388</v>
      </c>
    </row>
    <row r="29" spans="1:5" ht="20.25" customHeight="1">
      <c r="A29" s="172"/>
      <c r="B29" s="170"/>
      <c r="C29" s="121" t="s">
        <v>213</v>
      </c>
      <c r="D29" s="117" t="s">
        <v>214</v>
      </c>
      <c r="E29" s="84" t="s">
        <v>215</v>
      </c>
    </row>
    <row r="30" spans="1:5" ht="43.5" customHeight="1">
      <c r="A30" s="172"/>
      <c r="B30" s="168" t="s">
        <v>216</v>
      </c>
      <c r="C30" s="121"/>
      <c r="D30" s="87" t="s">
        <v>390</v>
      </c>
      <c r="E30" s="84" t="s">
        <v>388</v>
      </c>
    </row>
    <row r="31" spans="1:5" ht="20.25" customHeight="1">
      <c r="A31" s="172"/>
      <c r="B31" s="170"/>
      <c r="C31" s="113" t="s">
        <v>217</v>
      </c>
      <c r="D31" s="113" t="s">
        <v>217</v>
      </c>
      <c r="E31" s="84" t="s">
        <v>215</v>
      </c>
    </row>
    <row r="32" spans="1:5" ht="20.25" customHeight="1">
      <c r="A32" s="172"/>
      <c r="B32" s="186" t="s">
        <v>218</v>
      </c>
      <c r="C32" s="186" t="s">
        <v>219</v>
      </c>
      <c r="D32" s="113" t="s">
        <v>220</v>
      </c>
      <c r="E32" s="84" t="s">
        <v>221</v>
      </c>
    </row>
    <row r="33" spans="1:66" ht="20.25" customHeight="1">
      <c r="A33" s="172"/>
      <c r="B33" s="187"/>
      <c r="C33" s="188"/>
      <c r="D33" s="87" t="s">
        <v>222</v>
      </c>
      <c r="E33" s="84" t="s">
        <v>176</v>
      </c>
    </row>
    <row r="34" spans="1:66" ht="20.25" customHeight="1">
      <c r="A34" s="172"/>
      <c r="B34" s="187"/>
      <c r="C34" s="204" t="s">
        <v>223</v>
      </c>
      <c r="D34" s="83" t="s">
        <v>224</v>
      </c>
      <c r="E34" s="84" t="s">
        <v>215</v>
      </c>
    </row>
    <row r="35" spans="1:66" ht="20.25" customHeight="1">
      <c r="A35" s="172"/>
      <c r="B35" s="187"/>
      <c r="C35" s="204"/>
      <c r="D35" s="118" t="s">
        <v>225</v>
      </c>
      <c r="E35" s="84" t="s">
        <v>215</v>
      </c>
    </row>
    <row r="36" spans="1:66" ht="20.25" customHeight="1">
      <c r="A36" s="172"/>
      <c r="B36" s="187"/>
      <c r="C36" s="113" t="s">
        <v>226</v>
      </c>
      <c r="D36" s="117" t="s">
        <v>227</v>
      </c>
      <c r="E36" s="84" t="s">
        <v>215</v>
      </c>
    </row>
    <row r="37" spans="1:66" ht="20.25" customHeight="1">
      <c r="A37" s="173"/>
      <c r="B37" s="188"/>
      <c r="C37" s="113" t="s">
        <v>228</v>
      </c>
      <c r="D37" s="117" t="s">
        <v>229</v>
      </c>
      <c r="E37" s="84" t="s">
        <v>215</v>
      </c>
    </row>
    <row r="38" spans="1:66" ht="20.25" customHeight="1">
      <c r="A38" s="165" t="s">
        <v>391</v>
      </c>
      <c r="B38" s="163" t="s">
        <v>131</v>
      </c>
      <c r="C38" s="113" t="s">
        <v>649</v>
      </c>
      <c r="D38" s="117" t="s">
        <v>650</v>
      </c>
      <c r="E38" s="91" t="s">
        <v>679</v>
      </c>
    </row>
    <row r="39" spans="1:66" ht="20.25" customHeight="1">
      <c r="A39" s="166"/>
      <c r="B39" s="164"/>
      <c r="C39" s="88" t="s">
        <v>648</v>
      </c>
      <c r="D39" s="89" t="s">
        <v>230</v>
      </c>
      <c r="E39" s="84" t="s">
        <v>199</v>
      </c>
    </row>
    <row r="40" spans="1:66" ht="20.25" customHeight="1">
      <c r="A40" s="166"/>
      <c r="B40" s="208" t="s">
        <v>231</v>
      </c>
      <c r="C40" s="136" t="s">
        <v>232</v>
      </c>
      <c r="D40" s="89" t="s">
        <v>233</v>
      </c>
      <c r="E40" s="84" t="s">
        <v>179</v>
      </c>
    </row>
    <row r="41" spans="1:66" ht="20.25" customHeight="1">
      <c r="A41" s="166"/>
      <c r="B41" s="209"/>
      <c r="C41" s="137" t="s">
        <v>234</v>
      </c>
      <c r="D41" s="89" t="s">
        <v>235</v>
      </c>
      <c r="E41" s="84" t="s">
        <v>199</v>
      </c>
    </row>
    <row r="42" spans="1:66" ht="20.25" customHeight="1">
      <c r="A42" s="167"/>
      <c r="B42" s="118" t="s">
        <v>236</v>
      </c>
      <c r="C42" s="82" t="s">
        <v>237</v>
      </c>
      <c r="D42" s="152" t="s">
        <v>238</v>
      </c>
      <c r="E42" s="84" t="s">
        <v>215</v>
      </c>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row>
    <row r="43" spans="1:66" ht="20.25" customHeight="1">
      <c r="A43" s="112" t="s">
        <v>392</v>
      </c>
      <c r="B43" s="111" t="s">
        <v>239</v>
      </c>
      <c r="C43" s="111" t="s">
        <v>240</v>
      </c>
      <c r="D43" s="111" t="s">
        <v>241</v>
      </c>
      <c r="E43" s="91" t="s">
        <v>242</v>
      </c>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row>
    <row r="44" spans="1:66" ht="20.25" customHeight="1">
      <c r="A44" s="180" t="s">
        <v>393</v>
      </c>
      <c r="B44" s="114" t="s">
        <v>175</v>
      </c>
      <c r="C44" s="111" t="s">
        <v>666</v>
      </c>
      <c r="D44" s="87" t="s">
        <v>667</v>
      </c>
      <c r="E44" s="91" t="s">
        <v>679</v>
      </c>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row>
    <row r="45" spans="1:66" ht="20.25" customHeight="1">
      <c r="A45" s="181"/>
      <c r="B45" s="174" t="s">
        <v>367</v>
      </c>
      <c r="C45" s="111" t="s">
        <v>659</v>
      </c>
      <c r="D45" s="111" t="s">
        <v>660</v>
      </c>
      <c r="E45" s="91" t="s">
        <v>679</v>
      </c>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row>
    <row r="46" spans="1:66" ht="20.25" customHeight="1">
      <c r="A46" s="181"/>
      <c r="B46" s="175"/>
      <c r="C46" s="111" t="s">
        <v>658</v>
      </c>
      <c r="D46" s="111"/>
      <c r="E46" s="91" t="s">
        <v>679</v>
      </c>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row>
    <row r="47" spans="1:66" ht="20.25" customHeight="1">
      <c r="A47" s="181"/>
      <c r="B47" s="176"/>
      <c r="C47" s="111" t="s">
        <v>368</v>
      </c>
      <c r="D47" s="111" t="s">
        <v>369</v>
      </c>
      <c r="E47" s="91" t="s">
        <v>179</v>
      </c>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row>
    <row r="48" spans="1:66" ht="20.25" customHeight="1">
      <c r="A48" s="181"/>
      <c r="B48" s="177" t="s">
        <v>243</v>
      </c>
      <c r="C48" s="111" t="s">
        <v>663</v>
      </c>
      <c r="D48" s="111"/>
      <c r="E48" s="91" t="s">
        <v>679</v>
      </c>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row>
    <row r="49" spans="1:66" ht="20.25" customHeight="1">
      <c r="A49" s="181"/>
      <c r="B49" s="178"/>
      <c r="C49" s="111" t="s">
        <v>132</v>
      </c>
      <c r="D49" s="87" t="s">
        <v>662</v>
      </c>
      <c r="E49" s="91" t="s">
        <v>679</v>
      </c>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row>
    <row r="50" spans="1:66" ht="20.25" customHeight="1">
      <c r="A50" s="181"/>
      <c r="B50" s="178"/>
      <c r="C50" s="111" t="s">
        <v>661</v>
      </c>
      <c r="D50" s="111"/>
      <c r="E50" s="91" t="s">
        <v>679</v>
      </c>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row>
    <row r="51" spans="1:66" ht="34.5" customHeight="1">
      <c r="A51" s="181"/>
      <c r="B51" s="179"/>
      <c r="C51" s="152" t="s">
        <v>244</v>
      </c>
      <c r="D51" s="152" t="s">
        <v>245</v>
      </c>
      <c r="E51" s="91" t="s">
        <v>207</v>
      </c>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row>
    <row r="52" spans="1:66" ht="34.5" customHeight="1">
      <c r="A52" s="181"/>
      <c r="B52" s="174" t="s">
        <v>246</v>
      </c>
      <c r="C52" s="92" t="s">
        <v>664</v>
      </c>
      <c r="D52" s="139"/>
      <c r="E52" s="91" t="s">
        <v>679</v>
      </c>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row>
    <row r="53" spans="1:66" ht="34.5" customHeight="1">
      <c r="A53" s="181"/>
      <c r="B53" s="175"/>
      <c r="C53" s="92" t="s">
        <v>665</v>
      </c>
      <c r="D53" s="139"/>
      <c r="E53" s="91" t="s">
        <v>679</v>
      </c>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row>
    <row r="54" spans="1:66" ht="20.25" customHeight="1">
      <c r="A54" s="181"/>
      <c r="B54" s="175"/>
      <c r="C54" s="111" t="s">
        <v>247</v>
      </c>
      <c r="D54" s="152" t="s">
        <v>248</v>
      </c>
      <c r="E54" s="91" t="s">
        <v>207</v>
      </c>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row>
    <row r="55" spans="1:66" ht="20.25" customHeight="1">
      <c r="A55" s="182"/>
      <c r="B55" s="176"/>
      <c r="C55" s="117" t="s">
        <v>249</v>
      </c>
      <c r="D55" s="117" t="s">
        <v>250</v>
      </c>
      <c r="E55" s="91" t="s">
        <v>172</v>
      </c>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row>
    <row r="56" spans="1:66" ht="20.25" customHeight="1">
      <c r="A56" s="180" t="s">
        <v>394</v>
      </c>
      <c r="B56" s="85" t="s">
        <v>68</v>
      </c>
      <c r="C56" s="85" t="s">
        <v>251</v>
      </c>
      <c r="D56" s="85" t="s">
        <v>252</v>
      </c>
      <c r="E56" s="91" t="s">
        <v>179</v>
      </c>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row>
    <row r="57" spans="1:66" ht="20.25" customHeight="1">
      <c r="A57" s="182"/>
      <c r="B57" s="111" t="s">
        <v>130</v>
      </c>
      <c r="C57" s="117" t="s">
        <v>253</v>
      </c>
      <c r="D57" s="117" t="s">
        <v>254</v>
      </c>
      <c r="E57" s="91" t="s">
        <v>221</v>
      </c>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c r="BB57" s="90"/>
      <c r="BC57" s="90"/>
      <c r="BD57" s="90"/>
      <c r="BE57" s="90"/>
      <c r="BF57" s="90"/>
      <c r="BG57" s="90"/>
      <c r="BH57" s="90"/>
      <c r="BI57" s="90"/>
      <c r="BJ57" s="90"/>
      <c r="BK57" s="90"/>
      <c r="BL57" s="90"/>
      <c r="BM57" s="90"/>
      <c r="BN57" s="90"/>
    </row>
    <row r="58" spans="1:66" ht="20.25" customHeight="1">
      <c r="A58" s="196" t="s">
        <v>395</v>
      </c>
      <c r="B58" s="111" t="s">
        <v>255</v>
      </c>
      <c r="C58" s="117" t="s">
        <v>256</v>
      </c>
      <c r="D58" s="117" t="s">
        <v>257</v>
      </c>
      <c r="E58" s="91" t="s">
        <v>258</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row>
    <row r="59" spans="1:66" ht="20.25" customHeight="1">
      <c r="A59" s="196"/>
      <c r="B59" s="195" t="s">
        <v>259</v>
      </c>
      <c r="C59" s="117" t="s">
        <v>260</v>
      </c>
      <c r="D59" s="117" t="s">
        <v>261</v>
      </c>
      <c r="E59" s="91" t="s">
        <v>262</v>
      </c>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row>
    <row r="60" spans="1:66" ht="20.25" customHeight="1">
      <c r="A60" s="196"/>
      <c r="B60" s="195"/>
      <c r="C60" s="117" t="s">
        <v>263</v>
      </c>
      <c r="D60" s="117" t="s">
        <v>264</v>
      </c>
      <c r="E60" s="91" t="s">
        <v>262</v>
      </c>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row>
    <row r="61" spans="1:66" ht="20.25" customHeight="1">
      <c r="A61" s="180" t="s">
        <v>396</v>
      </c>
      <c r="B61" s="111" t="s">
        <v>397</v>
      </c>
      <c r="C61" s="117" t="s">
        <v>398</v>
      </c>
      <c r="D61" s="122" t="s">
        <v>399</v>
      </c>
      <c r="E61" s="91" t="s">
        <v>400</v>
      </c>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row>
    <row r="62" spans="1:66" ht="20.25" customHeight="1">
      <c r="A62" s="181"/>
      <c r="B62" s="92" t="s">
        <v>265</v>
      </c>
      <c r="C62" s="117" t="s">
        <v>370</v>
      </c>
      <c r="D62" s="83" t="s">
        <v>371</v>
      </c>
      <c r="E62" s="91" t="s">
        <v>176</v>
      </c>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row>
    <row r="63" spans="1:66" ht="20.25" customHeight="1">
      <c r="A63" s="181"/>
      <c r="B63" s="198" t="s">
        <v>266</v>
      </c>
      <c r="C63" s="82" t="s">
        <v>244</v>
      </c>
      <c r="D63" s="83"/>
      <c r="E63" s="91" t="s">
        <v>679</v>
      </c>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row>
    <row r="64" spans="1:66" ht="20.25" customHeight="1">
      <c r="A64" s="181"/>
      <c r="B64" s="199"/>
      <c r="C64" s="101" t="s">
        <v>267</v>
      </c>
      <c r="D64" s="83" t="s">
        <v>372</v>
      </c>
      <c r="E64" s="91" t="s">
        <v>176</v>
      </c>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row>
    <row r="65" spans="1:66" ht="20.25" customHeight="1">
      <c r="A65" s="181"/>
      <c r="B65" s="146" t="s">
        <v>688</v>
      </c>
      <c r="C65" s="101"/>
      <c r="D65" s="83"/>
      <c r="E65" s="91"/>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row>
    <row r="66" spans="1:66" ht="20.25" customHeight="1">
      <c r="A66" s="181"/>
      <c r="B66" s="177" t="s">
        <v>268</v>
      </c>
      <c r="C66" s="103" t="s">
        <v>677</v>
      </c>
      <c r="D66" s="117"/>
      <c r="E66" s="91" t="s">
        <v>678</v>
      </c>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row>
    <row r="67" spans="1:66" ht="20.25" customHeight="1">
      <c r="A67" s="181"/>
      <c r="B67" s="178"/>
      <c r="C67" s="103" t="s">
        <v>676</v>
      </c>
      <c r="D67" s="117"/>
      <c r="E67" s="91" t="s">
        <v>678</v>
      </c>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row>
    <row r="68" spans="1:66" ht="20.25" customHeight="1">
      <c r="A68" s="181"/>
      <c r="B68" s="178"/>
      <c r="C68" s="103" t="s">
        <v>675</v>
      </c>
      <c r="D68" s="117"/>
      <c r="E68" s="91" t="s">
        <v>678</v>
      </c>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row>
    <row r="69" spans="1:66" ht="20.25" customHeight="1">
      <c r="A69" s="181"/>
      <c r="B69" s="178"/>
      <c r="C69" s="103" t="s">
        <v>674</v>
      </c>
      <c r="D69" s="117"/>
      <c r="E69" s="91" t="s">
        <v>678</v>
      </c>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row>
    <row r="70" spans="1:66" ht="20.25" customHeight="1">
      <c r="A70" s="181"/>
      <c r="B70" s="179"/>
      <c r="C70" s="103" t="s">
        <v>269</v>
      </c>
      <c r="D70" s="94" t="s">
        <v>270</v>
      </c>
      <c r="E70" s="91" t="s">
        <v>176</v>
      </c>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row>
    <row r="71" spans="1:66" ht="20.25" customHeight="1">
      <c r="A71" s="181"/>
      <c r="B71" s="138" t="s">
        <v>271</v>
      </c>
      <c r="C71" s="93" t="s">
        <v>272</v>
      </c>
      <c r="D71" s="93" t="s">
        <v>273</v>
      </c>
      <c r="E71" s="91" t="s">
        <v>176</v>
      </c>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row>
    <row r="72" spans="1:66" ht="20.25" customHeight="1">
      <c r="A72" s="182"/>
      <c r="B72" s="143" t="s">
        <v>119</v>
      </c>
      <c r="C72" s="93" t="s">
        <v>274</v>
      </c>
      <c r="D72" s="93" t="s">
        <v>275</v>
      </c>
      <c r="E72" s="91" t="s">
        <v>176</v>
      </c>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row>
    <row r="73" spans="1:66" ht="20.25" customHeight="1">
      <c r="A73" s="196" t="s">
        <v>401</v>
      </c>
      <c r="B73" s="195" t="s">
        <v>125</v>
      </c>
      <c r="C73" s="210" t="s">
        <v>276</v>
      </c>
      <c r="D73" s="83" t="s">
        <v>277</v>
      </c>
      <c r="E73" s="91" t="s">
        <v>221</v>
      </c>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row>
    <row r="74" spans="1:66" ht="20.25" customHeight="1">
      <c r="A74" s="196"/>
      <c r="B74" s="195"/>
      <c r="C74" s="210"/>
      <c r="D74" s="117" t="s">
        <v>278</v>
      </c>
      <c r="E74" s="91" t="s">
        <v>221</v>
      </c>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row>
    <row r="75" spans="1:66" ht="20.25" customHeight="1">
      <c r="A75" s="112" t="s">
        <v>402</v>
      </c>
      <c r="B75" s="111" t="s">
        <v>351</v>
      </c>
      <c r="C75" s="117" t="s">
        <v>127</v>
      </c>
      <c r="D75" s="83" t="s">
        <v>352</v>
      </c>
      <c r="E75" s="91" t="s">
        <v>221</v>
      </c>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row>
    <row r="76" spans="1:66" ht="20.25" customHeight="1">
      <c r="A76" s="112" t="s">
        <v>403</v>
      </c>
      <c r="B76" s="111" t="s">
        <v>280</v>
      </c>
      <c r="C76" s="111" t="s">
        <v>281</v>
      </c>
      <c r="D76" s="111" t="s">
        <v>282</v>
      </c>
      <c r="E76" s="95" t="s">
        <v>221</v>
      </c>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row>
    <row r="77" spans="1:66" ht="20.25" customHeight="1">
      <c r="A77" s="196" t="s">
        <v>404</v>
      </c>
      <c r="B77" s="195" t="s">
        <v>283</v>
      </c>
      <c r="C77" s="174" t="s">
        <v>284</v>
      </c>
      <c r="D77" s="111" t="s">
        <v>285</v>
      </c>
      <c r="E77" s="95" t="s">
        <v>221</v>
      </c>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row>
    <row r="78" spans="1:66" ht="20.25" customHeight="1">
      <c r="A78" s="196"/>
      <c r="B78" s="195"/>
      <c r="C78" s="176"/>
      <c r="D78" s="111" t="s">
        <v>286</v>
      </c>
      <c r="E78" s="95" t="s">
        <v>221</v>
      </c>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row>
    <row r="79" spans="1:66" ht="20.25" customHeight="1">
      <c r="A79" s="180" t="s">
        <v>405</v>
      </c>
      <c r="B79" s="114" t="s">
        <v>345</v>
      </c>
      <c r="C79" s="115" t="s">
        <v>346</v>
      </c>
      <c r="D79" s="111"/>
      <c r="E79" s="95" t="s">
        <v>179</v>
      </c>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row>
    <row r="80" spans="1:66" ht="20.25" customHeight="1">
      <c r="A80" s="181"/>
      <c r="B80" s="174" t="s">
        <v>342</v>
      </c>
      <c r="C80" s="115" t="s">
        <v>668</v>
      </c>
      <c r="D80" s="111"/>
      <c r="E80" s="91" t="s">
        <v>679</v>
      </c>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row>
    <row r="81" spans="1:66" ht="20.25" customHeight="1">
      <c r="A81" s="181"/>
      <c r="B81" s="176"/>
      <c r="C81" s="115" t="s">
        <v>343</v>
      </c>
      <c r="D81" s="111" t="s">
        <v>344</v>
      </c>
      <c r="E81" s="95" t="s">
        <v>179</v>
      </c>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row>
    <row r="82" spans="1:66" ht="20.25" customHeight="1">
      <c r="A82" s="181"/>
      <c r="B82" s="174" t="s">
        <v>338</v>
      </c>
      <c r="C82" s="115" t="s">
        <v>340</v>
      </c>
      <c r="D82" s="87" t="s">
        <v>126</v>
      </c>
      <c r="E82" s="95" t="s">
        <v>179</v>
      </c>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row>
    <row r="83" spans="1:66" ht="20.25" customHeight="1">
      <c r="A83" s="181"/>
      <c r="B83" s="176"/>
      <c r="C83" s="115" t="s">
        <v>339</v>
      </c>
      <c r="D83" s="87" t="s">
        <v>341</v>
      </c>
      <c r="E83" s="95" t="s">
        <v>179</v>
      </c>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row>
    <row r="84" spans="1:66" ht="20.25" customHeight="1">
      <c r="A84" s="181"/>
      <c r="B84" s="197" t="s">
        <v>287</v>
      </c>
      <c r="C84" s="197" t="s">
        <v>288</v>
      </c>
      <c r="D84" s="110" t="s">
        <v>289</v>
      </c>
      <c r="E84" s="95" t="s">
        <v>179</v>
      </c>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c r="BB84" s="90"/>
      <c r="BC84" s="90"/>
      <c r="BD84" s="90"/>
      <c r="BE84" s="90"/>
      <c r="BF84" s="90"/>
      <c r="BG84" s="90"/>
      <c r="BH84" s="90"/>
      <c r="BI84" s="90"/>
      <c r="BJ84" s="90"/>
      <c r="BK84" s="90"/>
      <c r="BL84" s="90"/>
      <c r="BM84" s="90"/>
      <c r="BN84" s="90"/>
    </row>
    <row r="85" spans="1:66" ht="20.25" customHeight="1">
      <c r="A85" s="181"/>
      <c r="B85" s="197"/>
      <c r="C85" s="197"/>
      <c r="D85" s="110" t="s">
        <v>290</v>
      </c>
      <c r="E85" s="95" t="s">
        <v>179</v>
      </c>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0"/>
      <c r="AY85" s="90"/>
      <c r="AZ85" s="90"/>
      <c r="BA85" s="90"/>
      <c r="BB85" s="90"/>
      <c r="BC85" s="90"/>
      <c r="BD85" s="90"/>
      <c r="BE85" s="90"/>
      <c r="BF85" s="90"/>
      <c r="BG85" s="90"/>
      <c r="BH85" s="90"/>
      <c r="BI85" s="90"/>
      <c r="BJ85" s="90"/>
      <c r="BK85" s="90"/>
      <c r="BL85" s="90"/>
      <c r="BM85" s="90"/>
      <c r="BN85" s="90"/>
    </row>
    <row r="86" spans="1:66" ht="20.25" customHeight="1">
      <c r="A86" s="181"/>
      <c r="B86" s="195" t="s">
        <v>291</v>
      </c>
      <c r="C86" s="141" t="s">
        <v>292</v>
      </c>
      <c r="D86" s="140" t="s">
        <v>293</v>
      </c>
      <c r="E86" s="95" t="s">
        <v>179</v>
      </c>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c r="AX86" s="90"/>
      <c r="AY86" s="90"/>
      <c r="AZ86" s="90"/>
      <c r="BA86" s="90"/>
      <c r="BB86" s="90"/>
      <c r="BC86" s="90"/>
      <c r="BD86" s="90"/>
      <c r="BE86" s="90"/>
      <c r="BF86" s="90"/>
      <c r="BG86" s="90"/>
      <c r="BH86" s="90"/>
      <c r="BI86" s="90"/>
      <c r="BJ86" s="90"/>
      <c r="BK86" s="90"/>
      <c r="BL86" s="90"/>
      <c r="BM86" s="90"/>
      <c r="BN86" s="90"/>
    </row>
    <row r="87" spans="1:66" ht="20.25" customHeight="1">
      <c r="A87" s="182"/>
      <c r="B87" s="195"/>
      <c r="C87" s="92" t="s">
        <v>294</v>
      </c>
      <c r="D87" s="151" t="s">
        <v>295</v>
      </c>
      <c r="E87" s="95" t="s">
        <v>207</v>
      </c>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90"/>
      <c r="BA87" s="90"/>
      <c r="BB87" s="90"/>
      <c r="BC87" s="90"/>
      <c r="BD87" s="90"/>
      <c r="BE87" s="90"/>
      <c r="BF87" s="90"/>
      <c r="BG87" s="90"/>
      <c r="BH87" s="90"/>
      <c r="BI87" s="90"/>
      <c r="BJ87" s="90"/>
      <c r="BK87" s="90"/>
      <c r="BL87" s="90"/>
      <c r="BM87" s="90"/>
      <c r="BN87" s="90"/>
    </row>
    <row r="88" spans="1:66" ht="20.25" customHeight="1">
      <c r="A88" s="112" t="s">
        <v>406</v>
      </c>
      <c r="B88" s="111" t="s">
        <v>153</v>
      </c>
      <c r="C88" s="96" t="s">
        <v>296</v>
      </c>
      <c r="D88" s="96" t="s">
        <v>297</v>
      </c>
      <c r="E88" s="95" t="s">
        <v>179</v>
      </c>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c r="AS88" s="90"/>
      <c r="AT88" s="90"/>
      <c r="AU88" s="90"/>
      <c r="AV88" s="90"/>
      <c r="AW88" s="90"/>
      <c r="AX88" s="90"/>
      <c r="AY88" s="90"/>
      <c r="AZ88" s="90"/>
      <c r="BA88" s="90"/>
      <c r="BB88" s="90"/>
      <c r="BC88" s="90"/>
      <c r="BD88" s="90"/>
      <c r="BE88" s="90"/>
      <c r="BF88" s="90"/>
      <c r="BG88" s="90"/>
      <c r="BH88" s="90"/>
      <c r="BI88" s="90"/>
      <c r="BJ88" s="90"/>
      <c r="BK88" s="90"/>
      <c r="BL88" s="90"/>
      <c r="BM88" s="90"/>
      <c r="BN88" s="90"/>
    </row>
    <row r="89" spans="1:66" ht="20.25" customHeight="1">
      <c r="A89" s="112" t="s">
        <v>407</v>
      </c>
      <c r="B89" s="111" t="s">
        <v>298</v>
      </c>
      <c r="C89" s="111" t="s">
        <v>299</v>
      </c>
      <c r="D89" s="111" t="s">
        <v>300</v>
      </c>
      <c r="E89" s="95" t="s">
        <v>179</v>
      </c>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0"/>
      <c r="BA89" s="90"/>
      <c r="BB89" s="90"/>
      <c r="BC89" s="90"/>
      <c r="BD89" s="90"/>
      <c r="BE89" s="90"/>
      <c r="BF89" s="90"/>
      <c r="BG89" s="90"/>
      <c r="BH89" s="90"/>
      <c r="BI89" s="90"/>
      <c r="BJ89" s="90"/>
      <c r="BK89" s="90"/>
      <c r="BL89" s="90"/>
      <c r="BM89" s="90"/>
      <c r="BN89" s="90"/>
    </row>
    <row r="90" spans="1:66" ht="20.25" customHeight="1">
      <c r="A90" s="180" t="s">
        <v>408</v>
      </c>
      <c r="B90" s="177" t="s">
        <v>301</v>
      </c>
      <c r="C90" s="174" t="s">
        <v>302</v>
      </c>
      <c r="D90" s="87" t="s">
        <v>303</v>
      </c>
      <c r="E90" s="95" t="s">
        <v>179</v>
      </c>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AZ90" s="90"/>
      <c r="BA90" s="90"/>
      <c r="BB90" s="90"/>
      <c r="BC90" s="90"/>
      <c r="BD90" s="90"/>
      <c r="BE90" s="90"/>
      <c r="BF90" s="90"/>
      <c r="BG90" s="90"/>
      <c r="BH90" s="90"/>
      <c r="BI90" s="90"/>
      <c r="BJ90" s="90"/>
      <c r="BK90" s="90"/>
      <c r="BL90" s="90"/>
      <c r="BM90" s="90"/>
      <c r="BN90" s="90"/>
    </row>
    <row r="91" spans="1:66" ht="20.25" customHeight="1">
      <c r="A91" s="181"/>
      <c r="B91" s="178"/>
      <c r="C91" s="175"/>
      <c r="D91" s="87" t="s">
        <v>304</v>
      </c>
      <c r="E91" s="95" t="s">
        <v>179</v>
      </c>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90"/>
      <c r="AS91" s="90"/>
      <c r="AT91" s="90"/>
      <c r="AU91" s="90"/>
      <c r="AV91" s="90"/>
      <c r="AW91" s="90"/>
      <c r="AX91" s="90"/>
      <c r="AY91" s="90"/>
      <c r="AZ91" s="90"/>
      <c r="BA91" s="90"/>
      <c r="BB91" s="90"/>
      <c r="BC91" s="90"/>
      <c r="BD91" s="90"/>
      <c r="BE91" s="90"/>
      <c r="BF91" s="90"/>
      <c r="BG91" s="90"/>
      <c r="BH91" s="90"/>
      <c r="BI91" s="90"/>
      <c r="BJ91" s="90"/>
      <c r="BK91" s="90"/>
      <c r="BL91" s="90"/>
      <c r="BM91" s="90"/>
      <c r="BN91" s="90"/>
    </row>
    <row r="92" spans="1:66" ht="20.25" customHeight="1">
      <c r="A92" s="181"/>
      <c r="B92" s="178"/>
      <c r="C92" s="175"/>
      <c r="D92" s="87" t="s">
        <v>305</v>
      </c>
      <c r="E92" s="95" t="s">
        <v>179</v>
      </c>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0"/>
      <c r="AZ92" s="90"/>
      <c r="BA92" s="90"/>
      <c r="BB92" s="90"/>
      <c r="BC92" s="90"/>
      <c r="BD92" s="90"/>
      <c r="BE92" s="90"/>
      <c r="BF92" s="90"/>
      <c r="BG92" s="90"/>
      <c r="BH92" s="90"/>
      <c r="BI92" s="90"/>
      <c r="BJ92" s="90"/>
      <c r="BK92" s="90"/>
      <c r="BL92" s="90"/>
      <c r="BM92" s="90"/>
      <c r="BN92" s="90"/>
    </row>
    <row r="93" spans="1:66" ht="20.25" customHeight="1">
      <c r="A93" s="181"/>
      <c r="B93" s="178"/>
      <c r="C93" s="175"/>
      <c r="D93" s="87" t="s">
        <v>127</v>
      </c>
      <c r="E93" s="95" t="s">
        <v>179</v>
      </c>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90"/>
      <c r="AW93" s="90"/>
      <c r="AX93" s="90"/>
      <c r="AY93" s="90"/>
      <c r="AZ93" s="90"/>
      <c r="BA93" s="90"/>
      <c r="BB93" s="90"/>
      <c r="BC93" s="90"/>
      <c r="BD93" s="90"/>
      <c r="BE93" s="90"/>
      <c r="BF93" s="90"/>
      <c r="BG93" s="90"/>
      <c r="BH93" s="90"/>
      <c r="BI93" s="90"/>
      <c r="BJ93" s="90"/>
      <c r="BK93" s="90"/>
      <c r="BL93" s="90"/>
      <c r="BM93" s="90"/>
      <c r="BN93" s="90"/>
    </row>
    <row r="94" spans="1:66" ht="20.25" customHeight="1">
      <c r="A94" s="181"/>
      <c r="B94" s="178"/>
      <c r="C94" s="175"/>
      <c r="D94" s="97" t="s">
        <v>306</v>
      </c>
      <c r="E94" s="116" t="s">
        <v>179</v>
      </c>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c r="AX94" s="90"/>
      <c r="AY94" s="90"/>
      <c r="AZ94" s="90"/>
      <c r="BA94" s="90"/>
      <c r="BB94" s="90"/>
      <c r="BC94" s="90"/>
      <c r="BD94" s="90"/>
      <c r="BE94" s="90"/>
      <c r="BF94" s="90"/>
      <c r="BG94" s="90"/>
      <c r="BH94" s="90"/>
      <c r="BI94" s="90"/>
      <c r="BJ94" s="90"/>
      <c r="BK94" s="90"/>
      <c r="BL94" s="90"/>
      <c r="BM94" s="90"/>
      <c r="BN94" s="90"/>
    </row>
    <row r="95" spans="1:66" ht="20.25" customHeight="1">
      <c r="A95" s="193" t="s">
        <v>409</v>
      </c>
      <c r="B95" s="123" t="s">
        <v>410</v>
      </c>
      <c r="C95" s="111" t="s">
        <v>411</v>
      </c>
      <c r="D95" s="98" t="s">
        <v>412</v>
      </c>
      <c r="E95" s="95" t="s">
        <v>388</v>
      </c>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c r="AX95" s="90"/>
      <c r="AY95" s="90"/>
      <c r="AZ95" s="90"/>
      <c r="BA95" s="90"/>
      <c r="BB95" s="90"/>
      <c r="BC95" s="90"/>
      <c r="BD95" s="90"/>
      <c r="BE95" s="90"/>
      <c r="BF95" s="90"/>
      <c r="BG95" s="90"/>
      <c r="BH95" s="90"/>
      <c r="BI95" s="90"/>
      <c r="BJ95" s="90"/>
      <c r="BK95" s="90"/>
      <c r="BL95" s="90"/>
      <c r="BM95" s="90"/>
      <c r="BN95" s="90"/>
    </row>
    <row r="96" spans="1:66" ht="20.25" customHeight="1">
      <c r="A96" s="193"/>
      <c r="B96" s="123" t="s">
        <v>413</v>
      </c>
      <c r="C96" s="111" t="s">
        <v>414</v>
      </c>
      <c r="D96" s="98" t="s">
        <v>415</v>
      </c>
      <c r="E96" s="95" t="s">
        <v>388</v>
      </c>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c r="BA96" s="90"/>
      <c r="BB96" s="90"/>
      <c r="BC96" s="90"/>
      <c r="BD96" s="90"/>
      <c r="BE96" s="90"/>
      <c r="BF96" s="90"/>
      <c r="BG96" s="90"/>
      <c r="BH96" s="90"/>
      <c r="BI96" s="90"/>
      <c r="BJ96" s="90"/>
      <c r="BK96" s="90"/>
      <c r="BL96" s="90"/>
      <c r="BM96" s="90"/>
      <c r="BN96" s="90"/>
    </row>
    <row r="97" spans="1:66" ht="20.25" customHeight="1">
      <c r="A97" s="193"/>
      <c r="B97" s="194" t="s">
        <v>307</v>
      </c>
      <c r="C97" s="195" t="s">
        <v>308</v>
      </c>
      <c r="D97" s="98" t="s">
        <v>309</v>
      </c>
      <c r="E97" s="95" t="s">
        <v>179</v>
      </c>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0"/>
      <c r="BA97" s="90"/>
      <c r="BB97" s="90"/>
      <c r="BC97" s="90"/>
      <c r="BD97" s="90"/>
      <c r="BE97" s="90"/>
      <c r="BF97" s="90"/>
      <c r="BG97" s="90"/>
      <c r="BH97" s="90"/>
      <c r="BI97" s="90"/>
      <c r="BJ97" s="90"/>
      <c r="BK97" s="90"/>
      <c r="BL97" s="90"/>
      <c r="BM97" s="90"/>
      <c r="BN97" s="90"/>
    </row>
    <row r="98" spans="1:66" ht="20.25" customHeight="1">
      <c r="A98" s="193"/>
      <c r="B98" s="194"/>
      <c r="C98" s="195"/>
      <c r="D98" s="98" t="s">
        <v>310</v>
      </c>
      <c r="E98" s="95" t="s">
        <v>179</v>
      </c>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0"/>
      <c r="AY98" s="90"/>
      <c r="AZ98" s="90"/>
      <c r="BA98" s="90"/>
      <c r="BB98" s="90"/>
      <c r="BC98" s="90"/>
      <c r="BD98" s="90"/>
      <c r="BE98" s="90"/>
      <c r="BF98" s="90"/>
      <c r="BG98" s="90"/>
      <c r="BH98" s="90"/>
      <c r="BI98" s="90"/>
      <c r="BJ98" s="90"/>
      <c r="BK98" s="90"/>
      <c r="BL98" s="90"/>
      <c r="BM98" s="90"/>
      <c r="BN98" s="90"/>
    </row>
    <row r="99" spans="1:66" ht="18.75" customHeight="1">
      <c r="A99" s="193"/>
      <c r="B99" s="194"/>
      <c r="C99" s="195"/>
      <c r="D99" s="98" t="s">
        <v>311</v>
      </c>
      <c r="E99" s="95" t="s">
        <v>179</v>
      </c>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0"/>
      <c r="AY99" s="90"/>
      <c r="AZ99" s="90"/>
      <c r="BA99" s="90"/>
      <c r="BB99" s="90"/>
      <c r="BC99" s="90"/>
      <c r="BD99" s="90"/>
      <c r="BE99" s="90"/>
      <c r="BF99" s="90"/>
      <c r="BG99" s="90"/>
      <c r="BH99" s="90"/>
      <c r="BI99" s="90"/>
      <c r="BJ99" s="90"/>
      <c r="BK99" s="90"/>
      <c r="BL99" s="90"/>
      <c r="BM99" s="90"/>
      <c r="BN99" s="90"/>
    </row>
    <row r="100" spans="1:66" ht="18.75" customHeight="1">
      <c r="A100" s="112" t="s">
        <v>416</v>
      </c>
      <c r="B100" s="113" t="s">
        <v>312</v>
      </c>
      <c r="C100" s="111" t="s">
        <v>313</v>
      </c>
      <c r="D100" s="98" t="s">
        <v>314</v>
      </c>
      <c r="E100" s="95" t="s">
        <v>176</v>
      </c>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c r="BB100" s="90"/>
      <c r="BC100" s="90"/>
      <c r="BD100" s="90"/>
      <c r="BE100" s="90"/>
      <c r="BF100" s="90"/>
      <c r="BG100" s="90"/>
      <c r="BH100" s="90"/>
      <c r="BI100" s="90"/>
      <c r="BJ100" s="90"/>
      <c r="BK100" s="90"/>
      <c r="BL100" s="90"/>
      <c r="BM100" s="90"/>
      <c r="BN100" s="90"/>
    </row>
    <row r="101" spans="1:66" ht="18.75" customHeight="1">
      <c r="A101" s="112" t="s">
        <v>417</v>
      </c>
      <c r="B101" s="113" t="s">
        <v>315</v>
      </c>
      <c r="C101" s="111" t="s">
        <v>316</v>
      </c>
      <c r="D101" s="98" t="s">
        <v>317</v>
      </c>
      <c r="E101" s="95" t="s">
        <v>176</v>
      </c>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0"/>
      <c r="BB101" s="90"/>
      <c r="BC101" s="90"/>
      <c r="BD101" s="90"/>
      <c r="BE101" s="90"/>
      <c r="BF101" s="90"/>
      <c r="BG101" s="90"/>
      <c r="BH101" s="90"/>
      <c r="BI101" s="90"/>
      <c r="BJ101" s="90"/>
      <c r="BK101" s="90"/>
      <c r="BL101" s="90"/>
      <c r="BM101" s="90"/>
      <c r="BN101" s="90"/>
    </row>
    <row r="102" spans="1:66" ht="18.75" customHeight="1">
      <c r="A102" s="112" t="s">
        <v>418</v>
      </c>
      <c r="B102" s="113" t="s">
        <v>126</v>
      </c>
      <c r="C102" s="111" t="s">
        <v>318</v>
      </c>
      <c r="D102" s="99"/>
      <c r="E102" s="95" t="s">
        <v>176</v>
      </c>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c r="BA102" s="90"/>
      <c r="BB102" s="90"/>
      <c r="BC102" s="90"/>
      <c r="BD102" s="90"/>
      <c r="BE102" s="90"/>
      <c r="BF102" s="90"/>
      <c r="BG102" s="90"/>
      <c r="BH102" s="90"/>
      <c r="BI102" s="90"/>
      <c r="BJ102" s="90"/>
      <c r="BK102" s="90"/>
      <c r="BL102" s="90"/>
      <c r="BM102" s="90"/>
      <c r="BN102" s="90"/>
    </row>
    <row r="103" spans="1:66" ht="18.75" customHeight="1">
      <c r="A103" s="112" t="s">
        <v>419</v>
      </c>
      <c r="B103" s="113" t="s">
        <v>319</v>
      </c>
      <c r="C103" s="111" t="s">
        <v>320</v>
      </c>
      <c r="D103" s="99" t="s">
        <v>321</v>
      </c>
      <c r="E103" s="95" t="s">
        <v>176</v>
      </c>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0"/>
      <c r="BA103" s="90"/>
      <c r="BB103" s="90"/>
      <c r="BC103" s="90"/>
      <c r="BD103" s="90"/>
      <c r="BE103" s="90"/>
      <c r="BF103" s="90"/>
      <c r="BG103" s="90"/>
      <c r="BH103" s="90"/>
      <c r="BI103" s="90"/>
      <c r="BJ103" s="90"/>
      <c r="BK103" s="90"/>
      <c r="BL103" s="90"/>
      <c r="BM103" s="90"/>
      <c r="BN103" s="90"/>
    </row>
    <row r="104" spans="1:66" ht="18.75" customHeight="1">
      <c r="A104" s="180" t="s">
        <v>420</v>
      </c>
      <c r="B104" s="186" t="s">
        <v>322</v>
      </c>
      <c r="C104" s="92" t="s">
        <v>323</v>
      </c>
      <c r="D104" s="99"/>
      <c r="E104" s="189" t="s">
        <v>187</v>
      </c>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c r="BA104" s="90"/>
      <c r="BB104" s="90"/>
      <c r="BC104" s="90"/>
      <c r="BD104" s="90"/>
      <c r="BE104" s="90"/>
      <c r="BF104" s="90"/>
      <c r="BG104" s="90"/>
      <c r="BH104" s="90"/>
      <c r="BI104" s="90"/>
      <c r="BJ104" s="90"/>
      <c r="BK104" s="90"/>
      <c r="BL104" s="90"/>
      <c r="BM104" s="90"/>
      <c r="BN104" s="90"/>
    </row>
    <row r="105" spans="1:66" ht="18.75" customHeight="1">
      <c r="A105" s="181"/>
      <c r="B105" s="187"/>
      <c r="C105" s="92" t="s">
        <v>324</v>
      </c>
      <c r="D105" s="99"/>
      <c r="E105" s="1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c r="AP105" s="90"/>
      <c r="AQ105" s="90"/>
      <c r="AR105" s="90"/>
      <c r="AS105" s="90"/>
      <c r="AT105" s="90"/>
      <c r="AU105" s="90"/>
      <c r="AV105" s="90"/>
      <c r="AW105" s="90"/>
      <c r="AX105" s="90"/>
      <c r="AY105" s="90"/>
      <c r="AZ105" s="90"/>
      <c r="BA105" s="90"/>
      <c r="BB105" s="90"/>
      <c r="BC105" s="90"/>
      <c r="BD105" s="90"/>
      <c r="BE105" s="90"/>
      <c r="BF105" s="90"/>
      <c r="BG105" s="90"/>
      <c r="BH105" s="90"/>
      <c r="BI105" s="90"/>
      <c r="BJ105" s="90"/>
      <c r="BK105" s="90"/>
      <c r="BL105" s="90"/>
      <c r="BM105" s="90"/>
      <c r="BN105" s="90"/>
    </row>
    <row r="106" spans="1:66" ht="18.75" customHeight="1">
      <c r="A106" s="181"/>
      <c r="B106" s="188"/>
      <c r="C106" s="92" t="s">
        <v>325</v>
      </c>
      <c r="D106" s="99"/>
      <c r="E106" s="1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0"/>
      <c r="BC106" s="90"/>
      <c r="BD106" s="90"/>
      <c r="BE106" s="90"/>
      <c r="BF106" s="90"/>
      <c r="BG106" s="90"/>
      <c r="BH106" s="90"/>
      <c r="BI106" s="90"/>
      <c r="BJ106" s="90"/>
      <c r="BK106" s="90"/>
      <c r="BL106" s="90"/>
      <c r="BM106" s="90"/>
      <c r="BN106" s="90"/>
    </row>
    <row r="107" spans="1:66" ht="18.75" customHeight="1">
      <c r="A107" s="182"/>
      <c r="B107" s="92" t="s">
        <v>326</v>
      </c>
      <c r="C107" s="111"/>
      <c r="D107" s="99"/>
      <c r="E107" s="191"/>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c r="BB107" s="90"/>
      <c r="BC107" s="90"/>
      <c r="BD107" s="90"/>
      <c r="BE107" s="90"/>
      <c r="BF107" s="90"/>
      <c r="BG107" s="90"/>
      <c r="BH107" s="90"/>
      <c r="BI107" s="90"/>
      <c r="BJ107" s="90"/>
      <c r="BK107" s="90"/>
      <c r="BL107" s="90"/>
      <c r="BM107" s="90"/>
      <c r="BN107" s="90"/>
    </row>
    <row r="108" spans="1:66" ht="18.75" customHeight="1">
      <c r="A108" s="112" t="s">
        <v>421</v>
      </c>
      <c r="B108" s="113" t="s">
        <v>327</v>
      </c>
      <c r="C108" s="111"/>
      <c r="D108" s="99"/>
      <c r="E108" s="95" t="s">
        <v>176</v>
      </c>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c r="AO108" s="90"/>
      <c r="AP108" s="90"/>
      <c r="AQ108" s="90"/>
      <c r="AR108" s="90"/>
      <c r="AS108" s="90"/>
      <c r="AT108" s="90"/>
      <c r="AU108" s="90"/>
      <c r="AV108" s="90"/>
      <c r="AW108" s="90"/>
      <c r="AX108" s="90"/>
      <c r="AY108" s="90"/>
      <c r="AZ108" s="90"/>
      <c r="BA108" s="90"/>
      <c r="BB108" s="90"/>
      <c r="BC108" s="90"/>
      <c r="BD108" s="90"/>
      <c r="BE108" s="90"/>
      <c r="BF108" s="90"/>
      <c r="BG108" s="90"/>
      <c r="BH108" s="90"/>
      <c r="BI108" s="90"/>
      <c r="BJ108" s="90"/>
      <c r="BK108" s="90"/>
      <c r="BL108" s="90"/>
      <c r="BM108" s="90"/>
      <c r="BN108" s="90"/>
    </row>
    <row r="109" spans="1:66" ht="18.75" customHeight="1">
      <c r="A109" s="237" t="s">
        <v>422</v>
      </c>
      <c r="B109" s="177" t="s">
        <v>689</v>
      </c>
      <c r="C109" s="87" t="s">
        <v>369</v>
      </c>
      <c r="D109" s="99"/>
      <c r="E109" s="189" t="s">
        <v>690</v>
      </c>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c r="BA109" s="90"/>
      <c r="BB109" s="90"/>
      <c r="BC109" s="90"/>
      <c r="BD109" s="90"/>
      <c r="BE109" s="90"/>
      <c r="BF109" s="90"/>
      <c r="BG109" s="90"/>
      <c r="BH109" s="90"/>
      <c r="BI109" s="90"/>
      <c r="BJ109" s="90"/>
      <c r="BK109" s="90"/>
      <c r="BL109" s="90"/>
      <c r="BM109" s="90"/>
      <c r="BN109" s="90"/>
    </row>
    <row r="110" spans="1:66" ht="18.75" customHeight="1">
      <c r="A110" s="238"/>
      <c r="B110" s="178"/>
      <c r="C110" s="87" t="s">
        <v>698</v>
      </c>
      <c r="D110" s="99"/>
      <c r="E110" s="191"/>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c r="AO110" s="90"/>
      <c r="AP110" s="90"/>
      <c r="AQ110" s="90"/>
      <c r="AR110" s="90"/>
      <c r="AS110" s="90"/>
      <c r="AT110" s="90"/>
      <c r="AU110" s="90"/>
      <c r="AV110" s="90"/>
      <c r="AW110" s="90"/>
      <c r="AX110" s="90"/>
      <c r="AY110" s="90"/>
      <c r="AZ110" s="90"/>
      <c r="BA110" s="90"/>
      <c r="BB110" s="90"/>
      <c r="BC110" s="90"/>
      <c r="BD110" s="90"/>
      <c r="BE110" s="90"/>
      <c r="BF110" s="90"/>
      <c r="BG110" s="90"/>
      <c r="BH110" s="90"/>
      <c r="BI110" s="90"/>
      <c r="BJ110" s="90"/>
      <c r="BK110" s="90"/>
      <c r="BL110" s="90"/>
      <c r="BM110" s="90"/>
      <c r="BN110" s="90"/>
    </row>
    <row r="111" spans="1:66" ht="18.75" customHeight="1">
      <c r="A111" s="238"/>
      <c r="B111" s="179"/>
      <c r="C111" s="87" t="s">
        <v>699</v>
      </c>
      <c r="D111" s="99"/>
      <c r="E111" s="95" t="s">
        <v>690</v>
      </c>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c r="BA111" s="90"/>
      <c r="BB111" s="90"/>
      <c r="BC111" s="90"/>
      <c r="BD111" s="90"/>
      <c r="BE111" s="90"/>
      <c r="BF111" s="90"/>
      <c r="BG111" s="90"/>
      <c r="BH111" s="90"/>
      <c r="BI111" s="90"/>
      <c r="BJ111" s="90"/>
      <c r="BK111" s="90"/>
      <c r="BL111" s="90"/>
      <c r="BM111" s="90"/>
      <c r="BN111" s="90"/>
    </row>
    <row r="112" spans="1:66" ht="18.75" customHeight="1">
      <c r="A112" s="238"/>
      <c r="B112" s="183" t="s">
        <v>669</v>
      </c>
      <c r="C112" s="111" t="s">
        <v>673</v>
      </c>
      <c r="D112" s="99"/>
      <c r="E112" s="91" t="s">
        <v>679</v>
      </c>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90"/>
      <c r="AW112" s="90"/>
      <c r="AX112" s="90"/>
      <c r="AY112" s="90"/>
      <c r="AZ112" s="90"/>
      <c r="BA112" s="90"/>
      <c r="BB112" s="90"/>
      <c r="BC112" s="90"/>
      <c r="BD112" s="90"/>
      <c r="BE112" s="90"/>
      <c r="BF112" s="90"/>
      <c r="BG112" s="90"/>
      <c r="BH112" s="90"/>
      <c r="BI112" s="90"/>
      <c r="BJ112" s="90"/>
      <c r="BK112" s="90"/>
      <c r="BL112" s="90"/>
      <c r="BM112" s="90"/>
      <c r="BN112" s="90"/>
    </row>
    <row r="113" spans="1:66" ht="20.25" customHeight="1">
      <c r="A113" s="238"/>
      <c r="B113" s="184"/>
      <c r="C113" s="93" t="s">
        <v>672</v>
      </c>
      <c r="D113" s="103" t="s">
        <v>376</v>
      </c>
      <c r="E113" s="105">
        <v>44474</v>
      </c>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c r="AG113" s="90"/>
      <c r="AH113" s="90"/>
      <c r="AI113" s="90"/>
      <c r="AJ113" s="90"/>
      <c r="AK113" s="90"/>
      <c r="AL113" s="90"/>
      <c r="AM113" s="90"/>
      <c r="AN113" s="90"/>
      <c r="AO113" s="90"/>
      <c r="AP113" s="90"/>
      <c r="AQ113" s="90"/>
      <c r="AR113" s="90"/>
      <c r="AS113" s="90"/>
      <c r="AT113" s="90"/>
      <c r="AU113" s="90"/>
      <c r="AV113" s="90"/>
      <c r="AW113" s="90"/>
      <c r="AX113" s="90"/>
      <c r="AY113" s="90"/>
      <c r="AZ113" s="90"/>
      <c r="BA113" s="90"/>
      <c r="BB113" s="90"/>
      <c r="BC113" s="90"/>
      <c r="BD113" s="90"/>
      <c r="BE113" s="90"/>
      <c r="BF113" s="90"/>
      <c r="BG113" s="90"/>
      <c r="BH113" s="90"/>
      <c r="BI113" s="90"/>
      <c r="BJ113" s="90"/>
      <c r="BK113" s="90"/>
      <c r="BL113" s="90"/>
      <c r="BM113" s="90"/>
    </row>
    <row r="114" spans="1:66" ht="20.25" customHeight="1">
      <c r="A114" s="238"/>
      <c r="B114" s="184"/>
      <c r="C114" s="102" t="s">
        <v>671</v>
      </c>
      <c r="D114" s="104" t="s">
        <v>374</v>
      </c>
      <c r="E114" s="105">
        <v>44474</v>
      </c>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c r="AS114" s="90"/>
      <c r="AT114" s="90"/>
      <c r="AU114" s="90"/>
      <c r="AV114" s="90"/>
      <c r="AW114" s="90"/>
      <c r="AX114" s="90"/>
      <c r="AY114" s="90"/>
      <c r="AZ114" s="90"/>
      <c r="BA114" s="90"/>
      <c r="BB114" s="90"/>
      <c r="BC114" s="90"/>
      <c r="BD114" s="90"/>
      <c r="BE114" s="90"/>
      <c r="BF114" s="90"/>
      <c r="BG114" s="90"/>
      <c r="BH114" s="90"/>
      <c r="BI114" s="90"/>
      <c r="BJ114" s="90"/>
      <c r="BK114" s="90"/>
      <c r="BL114" s="90"/>
      <c r="BM114" s="90"/>
    </row>
    <row r="115" spans="1:66" ht="20.25" customHeight="1">
      <c r="A115" s="238"/>
      <c r="B115" s="184"/>
      <c r="C115" s="142" t="s">
        <v>132</v>
      </c>
      <c r="D115" s="104"/>
      <c r="E115" s="105">
        <v>44474</v>
      </c>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c r="AG115" s="90"/>
      <c r="AH115" s="90"/>
      <c r="AI115" s="90"/>
      <c r="AJ115" s="90"/>
      <c r="AK115" s="90"/>
      <c r="AL115" s="90"/>
      <c r="AM115" s="90"/>
      <c r="AN115" s="90"/>
      <c r="AO115" s="90"/>
      <c r="AP115" s="90"/>
      <c r="AQ115" s="90"/>
      <c r="AR115" s="90"/>
      <c r="AS115" s="90"/>
      <c r="AT115" s="90"/>
      <c r="AU115" s="90"/>
      <c r="AV115" s="90"/>
      <c r="AW115" s="90"/>
      <c r="AX115" s="90"/>
      <c r="AY115" s="90"/>
      <c r="AZ115" s="90"/>
      <c r="BA115" s="90"/>
      <c r="BB115" s="90"/>
      <c r="BC115" s="90"/>
      <c r="BD115" s="90"/>
      <c r="BE115" s="90"/>
      <c r="BF115" s="90"/>
      <c r="BG115" s="90"/>
      <c r="BH115" s="90"/>
      <c r="BI115" s="90"/>
      <c r="BJ115" s="90"/>
      <c r="BK115" s="90"/>
      <c r="BL115" s="90"/>
      <c r="BM115" s="90"/>
    </row>
    <row r="116" spans="1:66" ht="20.25" customHeight="1">
      <c r="A116" s="238"/>
      <c r="B116" s="185"/>
      <c r="C116" s="102" t="s">
        <v>670</v>
      </c>
      <c r="D116" s="104" t="s">
        <v>375</v>
      </c>
      <c r="E116" s="105">
        <v>44474</v>
      </c>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c r="AP116" s="90"/>
      <c r="AQ116" s="90"/>
      <c r="AR116" s="90"/>
      <c r="AS116" s="90"/>
      <c r="AT116" s="90"/>
      <c r="AU116" s="90"/>
      <c r="AV116" s="90"/>
      <c r="AW116" s="90"/>
      <c r="AX116" s="90"/>
      <c r="AY116" s="90"/>
      <c r="AZ116" s="90"/>
      <c r="BA116" s="90"/>
      <c r="BB116" s="90"/>
      <c r="BC116" s="90"/>
      <c r="BD116" s="90"/>
      <c r="BE116" s="90"/>
      <c r="BF116" s="90"/>
      <c r="BG116" s="90"/>
      <c r="BH116" s="90"/>
      <c r="BI116" s="90"/>
      <c r="BJ116" s="90"/>
      <c r="BK116" s="90"/>
      <c r="BL116" s="90"/>
      <c r="BM116" s="90"/>
    </row>
    <row r="117" spans="1:66" ht="18.75" customHeight="1">
      <c r="A117" s="238"/>
      <c r="B117" s="92" t="s">
        <v>363</v>
      </c>
      <c r="C117" s="92" t="s">
        <v>364</v>
      </c>
      <c r="D117" s="98" t="s">
        <v>365</v>
      </c>
      <c r="E117" s="95" t="s">
        <v>690</v>
      </c>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c r="AP117" s="90"/>
      <c r="AQ117" s="90"/>
      <c r="AR117" s="90"/>
      <c r="AS117" s="90"/>
      <c r="AT117" s="90"/>
      <c r="AU117" s="90"/>
      <c r="AV117" s="90"/>
      <c r="AW117" s="90"/>
      <c r="AX117" s="90"/>
      <c r="AY117" s="90"/>
      <c r="AZ117" s="90"/>
      <c r="BA117" s="90"/>
      <c r="BB117" s="90"/>
      <c r="BC117" s="90"/>
      <c r="BD117" s="90"/>
      <c r="BE117" s="90"/>
      <c r="BF117" s="90"/>
      <c r="BG117" s="90"/>
      <c r="BH117" s="90"/>
      <c r="BI117" s="90"/>
      <c r="BJ117" s="90"/>
      <c r="BK117" s="90"/>
      <c r="BL117" s="90"/>
      <c r="BM117" s="90"/>
      <c r="BN117" s="90"/>
    </row>
    <row r="118" spans="1:66" ht="18.75" customHeight="1">
      <c r="A118" s="238"/>
      <c r="B118" s="217" t="s">
        <v>279</v>
      </c>
      <c r="C118" s="217" t="s">
        <v>700</v>
      </c>
      <c r="D118" s="98" t="s">
        <v>697</v>
      </c>
      <c r="E118" s="189" t="s">
        <v>703</v>
      </c>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c r="AG118" s="90"/>
      <c r="AH118" s="90"/>
      <c r="AI118" s="90"/>
      <c r="AJ118" s="90"/>
      <c r="AK118" s="90"/>
      <c r="AL118" s="90"/>
      <c r="AM118" s="90"/>
      <c r="AN118" s="90"/>
      <c r="AO118" s="90"/>
      <c r="AP118" s="90"/>
      <c r="AQ118" s="90"/>
      <c r="AR118" s="90"/>
      <c r="AS118" s="90"/>
      <c r="AT118" s="90"/>
      <c r="AU118" s="90"/>
      <c r="AV118" s="90"/>
      <c r="AW118" s="90"/>
      <c r="AX118" s="90"/>
      <c r="AY118" s="90"/>
      <c r="AZ118" s="90"/>
      <c r="BA118" s="90"/>
      <c r="BB118" s="90"/>
      <c r="BC118" s="90"/>
      <c r="BD118" s="90"/>
      <c r="BE118" s="90"/>
      <c r="BF118" s="90"/>
      <c r="BG118" s="90"/>
      <c r="BH118" s="90"/>
      <c r="BI118" s="90"/>
      <c r="BJ118" s="90"/>
      <c r="BK118" s="90"/>
      <c r="BL118" s="90"/>
      <c r="BM118" s="90"/>
      <c r="BN118" s="90"/>
    </row>
    <row r="119" spans="1:66" ht="18.75" customHeight="1">
      <c r="A119" s="238"/>
      <c r="B119" s="218"/>
      <c r="C119" s="218"/>
      <c r="D119" s="98" t="s">
        <v>701</v>
      </c>
      <c r="E119" s="1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c r="AG119" s="90"/>
      <c r="AH119" s="90"/>
      <c r="AI119" s="90"/>
      <c r="AJ119" s="90"/>
      <c r="AK119" s="90"/>
      <c r="AL119" s="90"/>
      <c r="AM119" s="90"/>
      <c r="AN119" s="90"/>
      <c r="AO119" s="90"/>
      <c r="AP119" s="90"/>
      <c r="AQ119" s="90"/>
      <c r="AR119" s="90"/>
      <c r="AS119" s="90"/>
      <c r="AT119" s="90"/>
      <c r="AU119" s="90"/>
      <c r="AV119" s="90"/>
      <c r="AW119" s="90"/>
      <c r="AX119" s="90"/>
      <c r="AY119" s="90"/>
      <c r="AZ119" s="90"/>
      <c r="BA119" s="90"/>
      <c r="BB119" s="90"/>
      <c r="BC119" s="90"/>
      <c r="BD119" s="90"/>
      <c r="BE119" s="90"/>
      <c r="BF119" s="90"/>
      <c r="BG119" s="90"/>
      <c r="BH119" s="90"/>
      <c r="BI119" s="90"/>
      <c r="BJ119" s="90"/>
      <c r="BK119" s="90"/>
      <c r="BL119" s="90"/>
      <c r="BM119" s="90"/>
      <c r="BN119" s="90"/>
    </row>
    <row r="120" spans="1:66" ht="18.75" customHeight="1">
      <c r="A120" s="238"/>
      <c r="B120" s="218"/>
      <c r="C120" s="218"/>
      <c r="D120" s="222" t="s">
        <v>702</v>
      </c>
      <c r="E120" s="1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c r="AG120" s="90"/>
      <c r="AH120" s="90"/>
      <c r="AI120" s="90"/>
      <c r="AJ120" s="90"/>
      <c r="AK120" s="90"/>
      <c r="AL120" s="90"/>
      <c r="AM120" s="90"/>
      <c r="AN120" s="90"/>
      <c r="AO120" s="90"/>
      <c r="AP120" s="90"/>
      <c r="AQ120" s="90"/>
      <c r="AR120" s="90"/>
      <c r="AS120" s="90"/>
      <c r="AT120" s="90"/>
      <c r="AU120" s="90"/>
      <c r="AV120" s="90"/>
      <c r="AW120" s="90"/>
      <c r="AX120" s="90"/>
      <c r="AY120" s="90"/>
      <c r="AZ120" s="90"/>
      <c r="BA120" s="90"/>
      <c r="BB120" s="90"/>
      <c r="BC120" s="90"/>
      <c r="BD120" s="90"/>
      <c r="BE120" s="90"/>
      <c r="BF120" s="90"/>
      <c r="BG120" s="90"/>
      <c r="BH120" s="90"/>
      <c r="BI120" s="90"/>
      <c r="BJ120" s="90"/>
      <c r="BK120" s="90"/>
      <c r="BL120" s="90"/>
      <c r="BM120" s="90"/>
      <c r="BN120" s="90"/>
    </row>
    <row r="121" spans="1:66" ht="18.75" customHeight="1">
      <c r="A121" s="238"/>
      <c r="B121" s="218"/>
      <c r="C121" s="218"/>
      <c r="D121" s="148" t="s">
        <v>696</v>
      </c>
      <c r="E121" s="1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c r="AG121" s="90"/>
      <c r="AH121" s="90"/>
      <c r="AI121" s="90"/>
      <c r="AJ121" s="90"/>
      <c r="AK121" s="90"/>
      <c r="AL121" s="90"/>
      <c r="AM121" s="90"/>
      <c r="AN121" s="90"/>
      <c r="AO121" s="90"/>
      <c r="AP121" s="90"/>
      <c r="AQ121" s="90"/>
      <c r="AR121" s="90"/>
      <c r="AS121" s="90"/>
      <c r="AT121" s="90"/>
      <c r="AU121" s="90"/>
      <c r="AV121" s="90"/>
      <c r="AW121" s="90"/>
      <c r="AX121" s="90"/>
      <c r="AY121" s="90"/>
      <c r="AZ121" s="90"/>
      <c r="BA121" s="90"/>
      <c r="BB121" s="90"/>
      <c r="BC121" s="90"/>
      <c r="BD121" s="90"/>
      <c r="BE121" s="90"/>
      <c r="BF121" s="90"/>
      <c r="BG121" s="90"/>
      <c r="BH121" s="90"/>
      <c r="BI121" s="90"/>
      <c r="BJ121" s="90"/>
      <c r="BK121" s="90"/>
      <c r="BL121" s="90"/>
      <c r="BM121" s="90"/>
      <c r="BN121" s="90"/>
    </row>
    <row r="122" spans="1:66" ht="18.75" customHeight="1">
      <c r="A122" s="238"/>
      <c r="B122" s="218"/>
      <c r="C122" s="218"/>
      <c r="D122" s="148" t="s">
        <v>695</v>
      </c>
      <c r="E122" s="1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90"/>
      <c r="AX122" s="90"/>
      <c r="AY122" s="90"/>
      <c r="AZ122" s="90"/>
      <c r="BA122" s="90"/>
      <c r="BB122" s="90"/>
      <c r="BC122" s="90"/>
      <c r="BD122" s="90"/>
      <c r="BE122" s="90"/>
      <c r="BF122" s="90"/>
      <c r="BG122" s="90"/>
      <c r="BH122" s="90"/>
      <c r="BI122" s="90"/>
      <c r="BJ122" s="90"/>
      <c r="BK122" s="90"/>
      <c r="BL122" s="90"/>
      <c r="BM122" s="90"/>
      <c r="BN122" s="90"/>
    </row>
    <row r="123" spans="1:66" ht="18.75" customHeight="1">
      <c r="A123" s="238"/>
      <c r="B123" s="218"/>
      <c r="C123" s="219"/>
      <c r="D123" s="148" t="s">
        <v>694</v>
      </c>
      <c r="E123" s="1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0"/>
      <c r="AN123" s="90"/>
      <c r="AO123" s="90"/>
      <c r="AP123" s="90"/>
      <c r="AQ123" s="90"/>
      <c r="AR123" s="90"/>
      <c r="AS123" s="90"/>
      <c r="AT123" s="90"/>
      <c r="AU123" s="90"/>
      <c r="AV123" s="90"/>
      <c r="AW123" s="90"/>
      <c r="AX123" s="90"/>
      <c r="AY123" s="90"/>
      <c r="AZ123" s="90"/>
      <c r="BA123" s="90"/>
      <c r="BB123" s="90"/>
      <c r="BC123" s="90"/>
      <c r="BD123" s="90"/>
      <c r="BE123" s="90"/>
      <c r="BF123" s="90"/>
      <c r="BG123" s="90"/>
      <c r="BH123" s="90"/>
      <c r="BI123" s="90"/>
      <c r="BJ123" s="90"/>
      <c r="BK123" s="90"/>
      <c r="BL123" s="90"/>
      <c r="BM123" s="90"/>
      <c r="BN123" s="90"/>
    </row>
    <row r="124" spans="1:66" ht="18.75" customHeight="1">
      <c r="A124" s="238"/>
      <c r="B124" s="220"/>
      <c r="C124" s="87"/>
      <c r="D124" s="149" t="s">
        <v>691</v>
      </c>
      <c r="E124" s="1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c r="AP124" s="90"/>
      <c r="AQ124" s="90"/>
      <c r="AR124" s="90"/>
      <c r="AS124" s="90"/>
      <c r="AT124" s="90"/>
      <c r="AU124" s="90"/>
      <c r="AV124" s="90"/>
      <c r="AW124" s="90"/>
      <c r="AX124" s="90"/>
      <c r="AY124" s="90"/>
      <c r="AZ124" s="90"/>
      <c r="BA124" s="90"/>
      <c r="BB124" s="90"/>
      <c r="BC124" s="90"/>
      <c r="BD124" s="90"/>
      <c r="BE124" s="90"/>
      <c r="BF124" s="90"/>
      <c r="BG124" s="90"/>
      <c r="BH124" s="90"/>
      <c r="BI124" s="90"/>
      <c r="BJ124" s="90"/>
      <c r="BK124" s="90"/>
      <c r="BL124" s="90"/>
      <c r="BM124" s="90"/>
      <c r="BN124" s="90"/>
    </row>
    <row r="125" spans="1:66" ht="18.75" customHeight="1">
      <c r="A125" s="238"/>
      <c r="B125" s="220"/>
      <c r="C125" s="87" t="s">
        <v>361</v>
      </c>
      <c r="D125" s="148" t="s">
        <v>362</v>
      </c>
      <c r="E125" s="1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0"/>
      <c r="AL125" s="90"/>
      <c r="AM125" s="90"/>
      <c r="AN125" s="90"/>
      <c r="AO125" s="90"/>
      <c r="AP125" s="90"/>
      <c r="AQ125" s="90"/>
      <c r="AR125" s="90"/>
      <c r="AS125" s="90"/>
      <c r="AT125" s="90"/>
      <c r="AU125" s="90"/>
      <c r="AV125" s="90"/>
      <c r="AW125" s="90"/>
      <c r="AX125" s="90"/>
      <c r="AY125" s="90"/>
      <c r="AZ125" s="90"/>
      <c r="BA125" s="90"/>
      <c r="BB125" s="90"/>
      <c r="BC125" s="90"/>
      <c r="BD125" s="90"/>
      <c r="BE125" s="90"/>
      <c r="BF125" s="90"/>
      <c r="BG125" s="90"/>
      <c r="BH125" s="90"/>
      <c r="BI125" s="90"/>
      <c r="BJ125" s="90"/>
      <c r="BK125" s="90"/>
      <c r="BL125" s="90"/>
      <c r="BM125" s="90"/>
      <c r="BN125" s="90"/>
    </row>
    <row r="126" spans="1:66" ht="18.75" customHeight="1">
      <c r="A126" s="238"/>
      <c r="B126" s="221"/>
      <c r="C126" s="87" t="s">
        <v>359</v>
      </c>
      <c r="D126" s="148" t="s">
        <v>360</v>
      </c>
      <c r="E126" s="191"/>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c r="AG126" s="90"/>
      <c r="AH126" s="90"/>
      <c r="AI126" s="90"/>
      <c r="AJ126" s="90"/>
      <c r="AK126" s="90"/>
      <c r="AL126" s="90"/>
      <c r="AM126" s="90"/>
      <c r="AN126" s="90"/>
      <c r="AO126" s="90"/>
      <c r="AP126" s="90"/>
      <c r="AQ126" s="90"/>
      <c r="AR126" s="90"/>
      <c r="AS126" s="90"/>
      <c r="AT126" s="90"/>
      <c r="AU126" s="90"/>
      <c r="AV126" s="90"/>
      <c r="AW126" s="90"/>
      <c r="AX126" s="90"/>
      <c r="AY126" s="90"/>
      <c r="AZ126" s="90"/>
      <c r="BA126" s="90"/>
      <c r="BB126" s="90"/>
      <c r="BC126" s="90"/>
      <c r="BD126" s="90"/>
      <c r="BE126" s="90"/>
      <c r="BF126" s="90"/>
      <c r="BG126" s="90"/>
      <c r="BH126" s="90"/>
      <c r="BI126" s="90"/>
      <c r="BJ126" s="90"/>
      <c r="BK126" s="90"/>
      <c r="BL126" s="90"/>
      <c r="BM126" s="90"/>
      <c r="BN126" s="90"/>
    </row>
    <row r="127" spans="1:66" ht="18.75" customHeight="1">
      <c r="A127" s="238"/>
      <c r="B127" s="85" t="s">
        <v>328</v>
      </c>
      <c r="C127" s="85" t="s">
        <v>329</v>
      </c>
      <c r="D127" s="86" t="s">
        <v>128</v>
      </c>
      <c r="E127" s="95" t="s">
        <v>176</v>
      </c>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c r="AG127" s="90"/>
      <c r="AH127" s="90"/>
      <c r="AI127" s="90"/>
      <c r="AJ127" s="90"/>
      <c r="AK127" s="90"/>
      <c r="AL127" s="90"/>
      <c r="AM127" s="90"/>
      <c r="AN127" s="90"/>
      <c r="AO127" s="90"/>
      <c r="AP127" s="90"/>
      <c r="AQ127" s="90"/>
      <c r="AR127" s="90"/>
      <c r="AS127" s="90"/>
      <c r="AT127" s="90"/>
      <c r="AU127" s="90"/>
      <c r="AV127" s="90"/>
      <c r="AW127" s="90"/>
      <c r="AX127" s="90"/>
      <c r="AY127" s="90"/>
      <c r="AZ127" s="90"/>
      <c r="BA127" s="90"/>
      <c r="BB127" s="90"/>
      <c r="BC127" s="90"/>
      <c r="BD127" s="90"/>
      <c r="BE127" s="90"/>
      <c r="BF127" s="90"/>
      <c r="BG127" s="90"/>
      <c r="BH127" s="90"/>
      <c r="BI127" s="90"/>
      <c r="BJ127" s="90"/>
      <c r="BK127" s="90"/>
      <c r="BL127" s="90"/>
      <c r="BM127" s="90"/>
      <c r="BN127" s="90"/>
    </row>
    <row r="128" spans="1:66" ht="18.75" customHeight="1">
      <c r="A128" s="238"/>
      <c r="B128" s="192" t="s">
        <v>118</v>
      </c>
      <c r="C128" s="147" t="s">
        <v>357</v>
      </c>
      <c r="D128" s="86" t="s">
        <v>358</v>
      </c>
      <c r="E128" s="95" t="s">
        <v>690</v>
      </c>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c r="AO128" s="90"/>
      <c r="AP128" s="90"/>
      <c r="AQ128" s="90"/>
      <c r="AR128" s="90"/>
      <c r="AS128" s="90"/>
      <c r="AT128" s="90"/>
      <c r="AU128" s="90"/>
      <c r="AV128" s="90"/>
      <c r="AW128" s="90"/>
      <c r="AX128" s="90"/>
      <c r="AY128" s="90"/>
      <c r="AZ128" s="90"/>
      <c r="BA128" s="90"/>
      <c r="BB128" s="90"/>
      <c r="BC128" s="90"/>
      <c r="BD128" s="90"/>
      <c r="BE128" s="90"/>
      <c r="BF128" s="90"/>
      <c r="BG128" s="90"/>
      <c r="BH128" s="90"/>
      <c r="BI128" s="90"/>
      <c r="BJ128" s="90"/>
      <c r="BK128" s="90"/>
      <c r="BL128" s="90"/>
      <c r="BM128" s="90"/>
      <c r="BN128" s="90"/>
    </row>
    <row r="129" spans="1:66" ht="18.75" customHeight="1">
      <c r="A129" s="238"/>
      <c r="B129" s="192"/>
      <c r="C129" s="147" t="s">
        <v>353</v>
      </c>
      <c r="D129" s="86" t="s">
        <v>355</v>
      </c>
      <c r="E129" s="95" t="s">
        <v>690</v>
      </c>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c r="AS129" s="90"/>
      <c r="AT129" s="90"/>
      <c r="AU129" s="90"/>
      <c r="AV129" s="90"/>
      <c r="AW129" s="90"/>
      <c r="AX129" s="90"/>
      <c r="AY129" s="90"/>
      <c r="AZ129" s="90"/>
      <c r="BA129" s="90"/>
      <c r="BB129" s="90"/>
      <c r="BC129" s="90"/>
      <c r="BD129" s="90"/>
      <c r="BE129" s="90"/>
      <c r="BF129" s="90"/>
      <c r="BG129" s="90"/>
      <c r="BH129" s="90"/>
      <c r="BI129" s="90"/>
      <c r="BJ129" s="90"/>
      <c r="BK129" s="90"/>
      <c r="BL129" s="90"/>
      <c r="BM129" s="90"/>
      <c r="BN129" s="90"/>
    </row>
    <row r="130" spans="1:66" ht="18.75" customHeight="1">
      <c r="A130" s="238"/>
      <c r="B130" s="192"/>
      <c r="C130" s="147" t="s">
        <v>354</v>
      </c>
      <c r="D130" s="86" t="s">
        <v>356</v>
      </c>
      <c r="E130" s="95" t="s">
        <v>690</v>
      </c>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c r="BA130" s="90"/>
      <c r="BB130" s="90"/>
      <c r="BC130" s="90"/>
      <c r="BD130" s="90"/>
      <c r="BE130" s="90"/>
      <c r="BF130" s="90"/>
      <c r="BG130" s="90"/>
      <c r="BH130" s="90"/>
      <c r="BI130" s="90"/>
      <c r="BJ130" s="90"/>
      <c r="BK130" s="90"/>
      <c r="BL130" s="90"/>
      <c r="BM130" s="90"/>
      <c r="BN130" s="90"/>
    </row>
    <row r="131" spans="1:66" ht="18.75" customHeight="1">
      <c r="A131" s="239"/>
      <c r="B131" s="192"/>
      <c r="C131" s="147" t="s">
        <v>330</v>
      </c>
      <c r="D131" s="86" t="s">
        <v>331</v>
      </c>
      <c r="E131" s="95" t="s">
        <v>690</v>
      </c>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c r="AO131" s="90"/>
      <c r="AP131" s="90"/>
      <c r="AQ131" s="90"/>
      <c r="AR131" s="90"/>
      <c r="AS131" s="90"/>
      <c r="AT131" s="90"/>
      <c r="AU131" s="90"/>
      <c r="AV131" s="90"/>
      <c r="AW131" s="90"/>
      <c r="AX131" s="90"/>
      <c r="AY131" s="90"/>
      <c r="AZ131" s="90"/>
      <c r="BA131" s="90"/>
      <c r="BB131" s="90"/>
      <c r="BC131" s="90"/>
      <c r="BD131" s="90"/>
      <c r="BE131" s="90"/>
      <c r="BF131" s="90"/>
      <c r="BG131" s="90"/>
      <c r="BH131" s="90"/>
      <c r="BI131" s="90"/>
      <c r="BJ131" s="90"/>
      <c r="BK131" s="90"/>
      <c r="BL131" s="90"/>
      <c r="BM131" s="90"/>
      <c r="BN131" s="90"/>
    </row>
    <row r="132" spans="1:66" ht="18.75" customHeight="1">
      <c r="A132" s="112" t="s">
        <v>366</v>
      </c>
      <c r="B132" s="113" t="s">
        <v>423</v>
      </c>
      <c r="C132" s="85" t="s">
        <v>424</v>
      </c>
      <c r="D132" s="85" t="s">
        <v>425</v>
      </c>
      <c r="E132" s="95" t="s">
        <v>176</v>
      </c>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c r="AO132" s="90"/>
      <c r="AP132" s="90"/>
      <c r="AQ132" s="90"/>
      <c r="AR132" s="90"/>
      <c r="AS132" s="90"/>
      <c r="AT132" s="90"/>
      <c r="AU132" s="90"/>
      <c r="AV132" s="90"/>
      <c r="AW132" s="90"/>
      <c r="AX132" s="90"/>
      <c r="AY132" s="90"/>
      <c r="AZ132" s="90"/>
      <c r="BA132" s="90"/>
      <c r="BB132" s="90"/>
      <c r="BC132" s="90"/>
      <c r="BD132" s="90"/>
      <c r="BE132" s="90"/>
      <c r="BF132" s="90"/>
      <c r="BG132" s="90"/>
      <c r="BH132" s="90"/>
      <c r="BI132" s="90"/>
      <c r="BJ132" s="90"/>
      <c r="BK132" s="90"/>
      <c r="BL132" s="90"/>
      <c r="BM132" s="90"/>
      <c r="BN132" s="90"/>
    </row>
    <row r="133" spans="1:66" ht="18.75" customHeight="1">
      <c r="A133" s="112" t="s">
        <v>347</v>
      </c>
      <c r="B133" s="113" t="s">
        <v>350</v>
      </c>
      <c r="C133" s="85" t="s">
        <v>348</v>
      </c>
      <c r="D133" s="86" t="s">
        <v>349</v>
      </c>
      <c r="E133" s="95" t="s">
        <v>144</v>
      </c>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90"/>
      <c r="AN133" s="90"/>
      <c r="AO133" s="90"/>
      <c r="AP133" s="90"/>
      <c r="AQ133" s="90"/>
      <c r="AR133" s="90"/>
      <c r="AS133" s="90"/>
      <c r="AT133" s="90"/>
      <c r="AU133" s="90"/>
      <c r="AV133" s="90"/>
      <c r="AW133" s="90"/>
      <c r="AX133" s="90"/>
      <c r="AY133" s="90"/>
      <c r="AZ133" s="90"/>
      <c r="BA133" s="90"/>
      <c r="BB133" s="90"/>
      <c r="BC133" s="90"/>
      <c r="BD133" s="90"/>
      <c r="BE133" s="90"/>
      <c r="BF133" s="90"/>
      <c r="BG133" s="90"/>
      <c r="BH133" s="90"/>
      <c r="BI133" s="90"/>
      <c r="BJ133" s="90"/>
      <c r="BK133" s="90"/>
      <c r="BL133" s="90"/>
      <c r="BM133" s="90"/>
      <c r="BN133" s="90"/>
    </row>
    <row r="134" spans="1:66" ht="18" customHeight="1">
      <c r="A134" s="160" t="s">
        <v>428</v>
      </c>
      <c r="B134" s="160"/>
      <c r="C134" s="160"/>
      <c r="D134" s="160"/>
      <c r="E134" s="160"/>
    </row>
    <row r="135" spans="1:66" ht="22.5" customHeight="1">
      <c r="A135" s="161"/>
      <c r="B135" s="161"/>
      <c r="C135" s="161"/>
      <c r="D135" s="161"/>
      <c r="E135" s="161"/>
    </row>
    <row r="136" spans="1:66">
      <c r="A136" s="161"/>
      <c r="B136" s="161"/>
      <c r="C136" s="161"/>
      <c r="D136" s="161"/>
      <c r="E136" s="161"/>
    </row>
    <row r="137" spans="1:66">
      <c r="A137" s="161"/>
      <c r="B137" s="161"/>
      <c r="C137" s="161"/>
      <c r="D137" s="161"/>
      <c r="E137" s="161"/>
    </row>
    <row r="139" spans="1:66">
      <c r="A139" s="83"/>
      <c r="B139" s="162" t="s">
        <v>426</v>
      </c>
      <c r="C139" s="162"/>
    </row>
    <row r="141" spans="1:66">
      <c r="A141" s="82"/>
      <c r="B141" s="77" t="s">
        <v>427</v>
      </c>
    </row>
  </sheetData>
  <mergeCells count="60">
    <mergeCell ref="E109:E110"/>
    <mergeCell ref="E118:E126"/>
    <mergeCell ref="A109:A131"/>
    <mergeCell ref="B22:B24"/>
    <mergeCell ref="C32:C33"/>
    <mergeCell ref="C34:C35"/>
    <mergeCell ref="B40:B41"/>
    <mergeCell ref="C23:C24"/>
    <mergeCell ref="B25:B26"/>
    <mergeCell ref="C25:C26"/>
    <mergeCell ref="B28:B29"/>
    <mergeCell ref="B30:B31"/>
    <mergeCell ref="B32:B37"/>
    <mergeCell ref="B59:B60"/>
    <mergeCell ref="C73:C74"/>
    <mergeCell ref="B109:B111"/>
    <mergeCell ref="A1:E1"/>
    <mergeCell ref="A3:A6"/>
    <mergeCell ref="B3:B6"/>
    <mergeCell ref="B14:B15"/>
    <mergeCell ref="B16:B18"/>
    <mergeCell ref="A61:A72"/>
    <mergeCell ref="A73:A74"/>
    <mergeCell ref="B73:B74"/>
    <mergeCell ref="A56:A57"/>
    <mergeCell ref="A58:A60"/>
    <mergeCell ref="B63:B64"/>
    <mergeCell ref="A77:A78"/>
    <mergeCell ref="B77:B78"/>
    <mergeCell ref="C77:C78"/>
    <mergeCell ref="A79:A87"/>
    <mergeCell ref="B82:B83"/>
    <mergeCell ref="B84:B85"/>
    <mergeCell ref="C84:C85"/>
    <mergeCell ref="B86:B87"/>
    <mergeCell ref="B128:B131"/>
    <mergeCell ref="A90:A94"/>
    <mergeCell ref="B90:B94"/>
    <mergeCell ref="C90:C94"/>
    <mergeCell ref="A95:A99"/>
    <mergeCell ref="B97:B99"/>
    <mergeCell ref="C97:C99"/>
    <mergeCell ref="B118:B123"/>
    <mergeCell ref="C118:C123"/>
    <mergeCell ref="A134:E137"/>
    <mergeCell ref="B139:C139"/>
    <mergeCell ref="B38:B39"/>
    <mergeCell ref="A38:A42"/>
    <mergeCell ref="B7:B9"/>
    <mergeCell ref="A7:A37"/>
    <mergeCell ref="B45:B47"/>
    <mergeCell ref="B48:B51"/>
    <mergeCell ref="B52:B55"/>
    <mergeCell ref="A44:A55"/>
    <mergeCell ref="B80:B81"/>
    <mergeCell ref="B112:B116"/>
    <mergeCell ref="B66:B70"/>
    <mergeCell ref="A104:A107"/>
    <mergeCell ref="B104:B106"/>
    <mergeCell ref="E104:E10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E98"/>
  <sheetViews>
    <sheetView showGridLines="0" topLeftCell="A73" workbookViewId="0">
      <selection activeCell="B51" sqref="B51"/>
    </sheetView>
  </sheetViews>
  <sheetFormatPr defaultColWidth="9.140625" defaultRowHeight="25.5" customHeight="1"/>
  <cols>
    <col min="1" max="1" width="7.5703125" style="124" customWidth="1"/>
    <col min="2" max="2" width="117.7109375" style="124" customWidth="1"/>
    <col min="3" max="3" width="30.28515625" style="124" customWidth="1"/>
    <col min="4" max="4" width="27" style="124" customWidth="1"/>
    <col min="5" max="5" width="2.28515625" style="124" customWidth="1"/>
    <col min="6" max="16384" width="9.140625" style="124"/>
  </cols>
  <sheetData>
    <row r="1" spans="1:5" ht="62.25" customHeight="1">
      <c r="A1" s="211" t="s">
        <v>704</v>
      </c>
      <c r="B1" s="212"/>
      <c r="C1" s="212"/>
      <c r="D1" s="212"/>
    </row>
    <row r="2" spans="1:5" ht="43.5" customHeight="1">
      <c r="A2" s="125" t="s">
        <v>114</v>
      </c>
      <c r="B2" s="125" t="s">
        <v>429</v>
      </c>
      <c r="C2" s="125" t="s">
        <v>430</v>
      </c>
      <c r="D2" s="125" t="s">
        <v>431</v>
      </c>
      <c r="E2" s="126"/>
    </row>
    <row r="3" spans="1:5" ht="27" customHeight="1">
      <c r="A3" s="127">
        <v>1</v>
      </c>
      <c r="B3" s="130" t="s">
        <v>433</v>
      </c>
      <c r="C3" s="127" t="s">
        <v>434</v>
      </c>
      <c r="D3" s="127" t="s">
        <v>435</v>
      </c>
      <c r="E3" s="126"/>
    </row>
    <row r="4" spans="1:5" ht="27" customHeight="1">
      <c r="A4" s="127">
        <v>2</v>
      </c>
      <c r="B4" s="130" t="s">
        <v>436</v>
      </c>
      <c r="C4" s="127" t="s">
        <v>434</v>
      </c>
      <c r="D4" s="127" t="s">
        <v>437</v>
      </c>
      <c r="E4" s="126"/>
    </row>
    <row r="5" spans="1:5" ht="27" customHeight="1">
      <c r="A5" s="127">
        <v>3</v>
      </c>
      <c r="B5" s="130" t="s">
        <v>438</v>
      </c>
      <c r="C5" s="127" t="s">
        <v>434</v>
      </c>
      <c r="D5" s="127" t="s">
        <v>439</v>
      </c>
      <c r="E5" s="126"/>
    </row>
    <row r="6" spans="1:5" ht="27" customHeight="1">
      <c r="A6" s="127">
        <v>4</v>
      </c>
      <c r="B6" s="130" t="s">
        <v>440</v>
      </c>
      <c r="C6" s="127" t="s">
        <v>434</v>
      </c>
      <c r="D6" s="127" t="s">
        <v>441</v>
      </c>
      <c r="E6" s="126"/>
    </row>
    <row r="7" spans="1:5" ht="27" customHeight="1">
      <c r="A7" s="127">
        <v>5</v>
      </c>
      <c r="B7" s="130" t="s">
        <v>442</v>
      </c>
      <c r="C7" s="127" t="s">
        <v>434</v>
      </c>
      <c r="D7" s="127" t="s">
        <v>443</v>
      </c>
      <c r="E7" s="126"/>
    </row>
    <row r="8" spans="1:5" ht="27" customHeight="1">
      <c r="A8" s="127">
        <v>6</v>
      </c>
      <c r="B8" s="130" t="s">
        <v>444</v>
      </c>
      <c r="C8" s="127" t="s">
        <v>434</v>
      </c>
      <c r="D8" s="127" t="s">
        <v>445</v>
      </c>
      <c r="E8" s="126"/>
    </row>
    <row r="9" spans="1:5" ht="27" customHeight="1">
      <c r="A9" s="127">
        <v>7</v>
      </c>
      <c r="B9" s="130" t="s">
        <v>446</v>
      </c>
      <c r="C9" s="127" t="s">
        <v>434</v>
      </c>
      <c r="D9" s="127" t="s">
        <v>447</v>
      </c>
      <c r="E9" s="126"/>
    </row>
    <row r="10" spans="1:5" ht="27" customHeight="1">
      <c r="A10" s="127">
        <v>8</v>
      </c>
      <c r="B10" s="130" t="s">
        <v>448</v>
      </c>
      <c r="C10" s="127" t="s">
        <v>434</v>
      </c>
      <c r="D10" s="127" t="s">
        <v>449</v>
      </c>
      <c r="E10" s="126"/>
    </row>
    <row r="11" spans="1:5" ht="27" customHeight="1">
      <c r="A11" s="127">
        <v>9</v>
      </c>
      <c r="B11" s="130" t="s">
        <v>450</v>
      </c>
      <c r="C11" s="127" t="s">
        <v>434</v>
      </c>
      <c r="D11" s="127" t="s">
        <v>451</v>
      </c>
      <c r="E11" s="126"/>
    </row>
    <row r="12" spans="1:5" ht="27" customHeight="1">
      <c r="A12" s="127">
        <v>10</v>
      </c>
      <c r="B12" s="130" t="s">
        <v>452</v>
      </c>
      <c r="C12" s="127" t="s">
        <v>434</v>
      </c>
      <c r="D12" s="127" t="s">
        <v>453</v>
      </c>
      <c r="E12" s="126"/>
    </row>
    <row r="13" spans="1:5" ht="27" customHeight="1">
      <c r="A13" s="127">
        <v>11</v>
      </c>
      <c r="B13" s="130" t="s">
        <v>454</v>
      </c>
      <c r="C13" s="127" t="s">
        <v>434</v>
      </c>
      <c r="D13" s="127" t="s">
        <v>455</v>
      </c>
      <c r="E13" s="126"/>
    </row>
    <row r="14" spans="1:5" ht="27" customHeight="1">
      <c r="A14" s="127">
        <v>12</v>
      </c>
      <c r="B14" s="130" t="s">
        <v>456</v>
      </c>
      <c r="C14" s="127" t="s">
        <v>434</v>
      </c>
      <c r="D14" s="127" t="s">
        <v>457</v>
      </c>
      <c r="E14" s="126"/>
    </row>
    <row r="15" spans="1:5" ht="27" customHeight="1">
      <c r="A15" s="127">
        <v>13</v>
      </c>
      <c r="B15" s="128" t="s">
        <v>458</v>
      </c>
      <c r="C15" s="127" t="s">
        <v>459</v>
      </c>
      <c r="D15" s="127" t="s">
        <v>460</v>
      </c>
      <c r="E15" s="126"/>
    </row>
    <row r="16" spans="1:5" ht="27" customHeight="1">
      <c r="A16" s="127">
        <v>14</v>
      </c>
      <c r="B16" s="130" t="s">
        <v>461</v>
      </c>
      <c r="C16" s="127" t="s">
        <v>462</v>
      </c>
      <c r="D16" s="127" t="s">
        <v>463</v>
      </c>
      <c r="E16" s="126"/>
    </row>
    <row r="17" spans="1:5" ht="27" customHeight="1">
      <c r="A17" s="127">
        <v>15</v>
      </c>
      <c r="B17" s="130" t="s">
        <v>464</v>
      </c>
      <c r="C17" s="127" t="s">
        <v>462</v>
      </c>
      <c r="D17" s="127" t="s">
        <v>465</v>
      </c>
      <c r="E17" s="126"/>
    </row>
    <row r="18" spans="1:5" ht="27" customHeight="1">
      <c r="A18" s="127">
        <v>16</v>
      </c>
      <c r="B18" s="128" t="s">
        <v>466</v>
      </c>
      <c r="C18" s="127" t="s">
        <v>467</v>
      </c>
      <c r="D18" s="127" t="s">
        <v>468</v>
      </c>
      <c r="E18" s="126"/>
    </row>
    <row r="19" spans="1:5" ht="27" customHeight="1">
      <c r="A19" s="127">
        <v>17</v>
      </c>
      <c r="B19" s="128" t="s">
        <v>469</v>
      </c>
      <c r="C19" s="127" t="s">
        <v>470</v>
      </c>
      <c r="D19" s="127" t="s">
        <v>471</v>
      </c>
      <c r="E19" s="126"/>
    </row>
    <row r="20" spans="1:5" ht="27" customHeight="1">
      <c r="A20" s="127">
        <v>18</v>
      </c>
      <c r="B20" s="128" t="s">
        <v>472</v>
      </c>
      <c r="C20" s="127" t="s">
        <v>467</v>
      </c>
      <c r="D20" s="127" t="s">
        <v>471</v>
      </c>
      <c r="E20" s="126"/>
    </row>
    <row r="21" spans="1:5" ht="27" customHeight="1">
      <c r="A21" s="127">
        <v>19</v>
      </c>
      <c r="B21" s="128" t="s">
        <v>473</v>
      </c>
      <c r="C21" s="127" t="s">
        <v>470</v>
      </c>
      <c r="D21" s="127" t="s">
        <v>474</v>
      </c>
      <c r="E21" s="126"/>
    </row>
    <row r="22" spans="1:5" ht="27" customHeight="1">
      <c r="A22" s="127">
        <v>20</v>
      </c>
      <c r="B22" s="128" t="s">
        <v>475</v>
      </c>
      <c r="C22" s="127" t="s">
        <v>476</v>
      </c>
      <c r="D22" s="127" t="s">
        <v>432</v>
      </c>
      <c r="E22" s="126"/>
    </row>
    <row r="23" spans="1:5" ht="27" customHeight="1">
      <c r="A23" s="127">
        <v>21</v>
      </c>
      <c r="B23" s="130" t="s">
        <v>477</v>
      </c>
      <c r="C23" s="127" t="s">
        <v>478</v>
      </c>
      <c r="D23" s="129">
        <v>44201</v>
      </c>
      <c r="E23" s="126"/>
    </row>
    <row r="24" spans="1:5" ht="27" customHeight="1">
      <c r="A24" s="127">
        <v>22</v>
      </c>
      <c r="B24" s="130" t="s">
        <v>479</v>
      </c>
      <c r="C24" s="127" t="s">
        <v>480</v>
      </c>
      <c r="D24" s="131" t="s">
        <v>481</v>
      </c>
      <c r="E24" s="126"/>
    </row>
    <row r="25" spans="1:5" ht="27" customHeight="1">
      <c r="A25" s="127">
        <v>23</v>
      </c>
      <c r="B25" s="130" t="s">
        <v>482</v>
      </c>
      <c r="C25" s="127" t="s">
        <v>483</v>
      </c>
      <c r="D25" s="131" t="s">
        <v>481</v>
      </c>
      <c r="E25" s="126"/>
    </row>
    <row r="26" spans="1:5" ht="27" customHeight="1">
      <c r="A26" s="127">
        <v>24</v>
      </c>
      <c r="B26" s="130" t="s">
        <v>484</v>
      </c>
      <c r="C26" s="127" t="s">
        <v>485</v>
      </c>
      <c r="D26" s="127" t="s">
        <v>486</v>
      </c>
      <c r="E26" s="126"/>
    </row>
    <row r="27" spans="1:5" ht="27" customHeight="1">
      <c r="A27" s="127">
        <v>25</v>
      </c>
      <c r="B27" s="130" t="s">
        <v>487</v>
      </c>
      <c r="C27" s="127" t="s">
        <v>488</v>
      </c>
      <c r="D27" s="129">
        <v>44232</v>
      </c>
      <c r="E27" s="126"/>
    </row>
    <row r="28" spans="1:5" s="226" customFormat="1" ht="27" customHeight="1">
      <c r="A28" s="223">
        <v>26</v>
      </c>
      <c r="B28" s="224" t="s">
        <v>489</v>
      </c>
      <c r="C28" s="223" t="s">
        <v>490</v>
      </c>
      <c r="D28" s="223" t="s">
        <v>491</v>
      </c>
      <c r="E28" s="225"/>
    </row>
    <row r="29" spans="1:5" s="226" customFormat="1" ht="27" customHeight="1">
      <c r="A29" s="223">
        <v>27</v>
      </c>
      <c r="B29" s="224" t="s">
        <v>492</v>
      </c>
      <c r="C29" s="223" t="s">
        <v>493</v>
      </c>
      <c r="D29" s="223" t="s">
        <v>494</v>
      </c>
      <c r="E29" s="225"/>
    </row>
    <row r="30" spans="1:5" ht="27" customHeight="1">
      <c r="A30" s="127">
        <v>28</v>
      </c>
      <c r="B30" s="130" t="s">
        <v>495</v>
      </c>
      <c r="C30" s="127" t="s">
        <v>496</v>
      </c>
      <c r="D30" s="127" t="s">
        <v>497</v>
      </c>
      <c r="E30" s="126"/>
    </row>
    <row r="31" spans="1:5" ht="27" customHeight="1">
      <c r="A31" s="127">
        <v>29</v>
      </c>
      <c r="B31" s="128" t="s">
        <v>498</v>
      </c>
      <c r="C31" s="127" t="s">
        <v>499</v>
      </c>
      <c r="D31" s="127" t="s">
        <v>500</v>
      </c>
      <c r="E31" s="126"/>
    </row>
    <row r="32" spans="1:5" ht="27" customHeight="1">
      <c r="A32" s="127">
        <v>30</v>
      </c>
      <c r="B32" s="130" t="s">
        <v>501</v>
      </c>
      <c r="C32" s="127" t="s">
        <v>502</v>
      </c>
      <c r="D32" s="127" t="s">
        <v>503</v>
      </c>
      <c r="E32" s="126"/>
    </row>
    <row r="33" spans="1:5" ht="27" customHeight="1">
      <c r="A33" s="127">
        <v>31</v>
      </c>
      <c r="B33" s="130" t="s">
        <v>504</v>
      </c>
      <c r="C33" s="127" t="s">
        <v>505</v>
      </c>
      <c r="D33" s="130" t="s">
        <v>506</v>
      </c>
      <c r="E33" s="126"/>
    </row>
    <row r="34" spans="1:5" ht="27" customHeight="1">
      <c r="A34" s="127">
        <v>32</v>
      </c>
      <c r="B34" s="130" t="s">
        <v>507</v>
      </c>
      <c r="C34" s="127" t="s">
        <v>508</v>
      </c>
      <c r="D34" s="127" t="s">
        <v>509</v>
      </c>
      <c r="E34" s="126"/>
    </row>
    <row r="35" spans="1:5" ht="27" customHeight="1">
      <c r="A35" s="127">
        <v>33</v>
      </c>
      <c r="B35" s="130" t="s">
        <v>510</v>
      </c>
      <c r="C35" s="127" t="s">
        <v>511</v>
      </c>
      <c r="D35" s="127" t="s">
        <v>512</v>
      </c>
      <c r="E35" s="126"/>
    </row>
    <row r="36" spans="1:5" ht="27" customHeight="1">
      <c r="A36" s="127">
        <v>34</v>
      </c>
      <c r="B36" s="130" t="s">
        <v>513</v>
      </c>
      <c r="C36" s="127" t="s">
        <v>511</v>
      </c>
      <c r="D36" s="127" t="s">
        <v>514</v>
      </c>
      <c r="E36" s="126"/>
    </row>
    <row r="37" spans="1:5" ht="27" customHeight="1">
      <c r="A37" s="127">
        <v>35</v>
      </c>
      <c r="B37" s="130" t="s">
        <v>515</v>
      </c>
      <c r="C37" s="127" t="s">
        <v>516</v>
      </c>
      <c r="D37" s="127" t="s">
        <v>517</v>
      </c>
      <c r="E37" s="126"/>
    </row>
    <row r="38" spans="1:5" ht="27" customHeight="1">
      <c r="A38" s="127">
        <v>36</v>
      </c>
      <c r="B38" s="128" t="s">
        <v>518</v>
      </c>
      <c r="C38" s="127" t="s">
        <v>519</v>
      </c>
      <c r="D38" s="127" t="s">
        <v>520</v>
      </c>
      <c r="E38" s="126"/>
    </row>
    <row r="39" spans="1:5" ht="27" customHeight="1">
      <c r="A39" s="127">
        <v>37</v>
      </c>
      <c r="B39" s="128" t="s">
        <v>521</v>
      </c>
      <c r="C39" s="127" t="s">
        <v>522</v>
      </c>
      <c r="D39" s="127" t="s">
        <v>523</v>
      </c>
      <c r="E39" s="126"/>
    </row>
    <row r="40" spans="1:5" ht="27" customHeight="1">
      <c r="A40" s="127">
        <v>38</v>
      </c>
      <c r="B40" s="130" t="s">
        <v>524</v>
      </c>
      <c r="C40" s="127" t="s">
        <v>68</v>
      </c>
      <c r="D40" s="127" t="s">
        <v>525</v>
      </c>
      <c r="E40" s="126"/>
    </row>
    <row r="41" spans="1:5" ht="27" customHeight="1">
      <c r="A41" s="127">
        <v>39</v>
      </c>
      <c r="B41" s="130" t="s">
        <v>526</v>
      </c>
      <c r="C41" s="127" t="s">
        <v>68</v>
      </c>
      <c r="D41" s="127" t="s">
        <v>527</v>
      </c>
      <c r="E41" s="126"/>
    </row>
    <row r="42" spans="1:5" s="133" customFormat="1" ht="27" customHeight="1">
      <c r="A42" s="127">
        <v>40</v>
      </c>
      <c r="B42" s="130" t="s">
        <v>528</v>
      </c>
      <c r="C42" s="127" t="s">
        <v>68</v>
      </c>
      <c r="D42" s="127" t="s">
        <v>529</v>
      </c>
      <c r="E42" s="132"/>
    </row>
    <row r="43" spans="1:5" s="133" customFormat="1" ht="27" customHeight="1">
      <c r="A43" s="127">
        <v>41</v>
      </c>
      <c r="B43" s="130" t="s">
        <v>530</v>
      </c>
      <c r="C43" s="127" t="s">
        <v>68</v>
      </c>
      <c r="D43" s="127" t="s">
        <v>531</v>
      </c>
    </row>
    <row r="44" spans="1:5" s="133" customFormat="1" ht="27" customHeight="1">
      <c r="A44" s="127">
        <v>42</v>
      </c>
      <c r="B44" s="130" t="s">
        <v>532</v>
      </c>
      <c r="C44" s="127" t="s">
        <v>68</v>
      </c>
      <c r="D44" s="127" t="s">
        <v>533</v>
      </c>
    </row>
    <row r="45" spans="1:5" s="133" customFormat="1" ht="27" customHeight="1">
      <c r="A45" s="127">
        <v>43</v>
      </c>
      <c r="B45" s="130" t="s">
        <v>534</v>
      </c>
      <c r="C45" s="127" t="s">
        <v>68</v>
      </c>
      <c r="D45" s="127" t="s">
        <v>535</v>
      </c>
    </row>
    <row r="46" spans="1:5" s="133" customFormat="1" ht="27" customHeight="1">
      <c r="A46" s="127">
        <v>44</v>
      </c>
      <c r="B46" s="130" t="s">
        <v>536</v>
      </c>
      <c r="C46" s="127" t="s">
        <v>537</v>
      </c>
      <c r="D46" s="127" t="s">
        <v>538</v>
      </c>
    </row>
    <row r="47" spans="1:5" s="133" customFormat="1" ht="27" customHeight="1">
      <c r="A47" s="127">
        <v>45</v>
      </c>
      <c r="B47" s="130" t="s">
        <v>539</v>
      </c>
      <c r="C47" s="127" t="s">
        <v>38</v>
      </c>
      <c r="D47" s="127" t="s">
        <v>540</v>
      </c>
    </row>
    <row r="48" spans="1:5" ht="27" customHeight="1">
      <c r="A48" s="127">
        <v>46</v>
      </c>
      <c r="B48" s="130" t="s">
        <v>541</v>
      </c>
      <c r="C48" s="127" t="s">
        <v>75</v>
      </c>
      <c r="D48" s="127" t="s">
        <v>542</v>
      </c>
      <c r="E48" s="134"/>
    </row>
    <row r="49" spans="1:5" s="133" customFormat="1" ht="27" customHeight="1">
      <c r="A49" s="230">
        <v>47</v>
      </c>
      <c r="B49" s="231" t="s">
        <v>543</v>
      </c>
      <c r="C49" s="230" t="s">
        <v>544</v>
      </c>
      <c r="D49" s="230" t="s">
        <v>545</v>
      </c>
      <c r="E49" s="232"/>
    </row>
    <row r="50" spans="1:5" s="133" customFormat="1" ht="27" customHeight="1">
      <c r="A50" s="230">
        <v>48</v>
      </c>
      <c r="B50" s="231" t="s">
        <v>546</v>
      </c>
      <c r="C50" s="230" t="s">
        <v>547</v>
      </c>
      <c r="D50" s="230" t="s">
        <v>548</v>
      </c>
      <c r="E50" s="232"/>
    </row>
    <row r="51" spans="1:5" s="133" customFormat="1" ht="27" customHeight="1">
      <c r="A51" s="230">
        <v>49</v>
      </c>
      <c r="B51" s="231" t="s">
        <v>549</v>
      </c>
      <c r="C51" s="230" t="s">
        <v>550</v>
      </c>
      <c r="D51" s="230" t="s">
        <v>551</v>
      </c>
      <c r="E51" s="232"/>
    </row>
    <row r="52" spans="1:5" s="133" customFormat="1" ht="27" customHeight="1">
      <c r="A52" s="230">
        <v>50</v>
      </c>
      <c r="B52" s="231" t="s">
        <v>552</v>
      </c>
      <c r="C52" s="230" t="s">
        <v>553</v>
      </c>
      <c r="D52" s="230" t="s">
        <v>554</v>
      </c>
      <c r="E52" s="232"/>
    </row>
    <row r="53" spans="1:5" s="133" customFormat="1" ht="27" customHeight="1">
      <c r="A53" s="230">
        <v>51</v>
      </c>
      <c r="B53" s="231" t="s">
        <v>555</v>
      </c>
      <c r="C53" s="230" t="s">
        <v>553</v>
      </c>
      <c r="D53" s="230" t="s">
        <v>556</v>
      </c>
    </row>
    <row r="54" spans="1:5" s="133" customFormat="1" ht="27" customHeight="1">
      <c r="A54" s="230">
        <v>52</v>
      </c>
      <c r="B54" s="233" t="s">
        <v>557</v>
      </c>
      <c r="C54" s="230" t="s">
        <v>63</v>
      </c>
      <c r="D54" s="230" t="s">
        <v>558</v>
      </c>
    </row>
    <row r="55" spans="1:5" s="133" customFormat="1" ht="27" customHeight="1">
      <c r="A55" s="230">
        <v>53</v>
      </c>
      <c r="B55" s="233" t="s">
        <v>559</v>
      </c>
      <c r="C55" s="230" t="s">
        <v>63</v>
      </c>
      <c r="D55" s="230" t="s">
        <v>560</v>
      </c>
    </row>
    <row r="56" spans="1:5" s="133" customFormat="1" ht="27" customHeight="1">
      <c r="A56" s="230">
        <v>54</v>
      </c>
      <c r="B56" s="233" t="s">
        <v>561</v>
      </c>
      <c r="C56" s="230" t="s">
        <v>63</v>
      </c>
      <c r="D56" s="230" t="s">
        <v>562</v>
      </c>
    </row>
    <row r="57" spans="1:5" s="133" customFormat="1" ht="27" customHeight="1">
      <c r="A57" s="230">
        <v>55</v>
      </c>
      <c r="B57" s="233" t="s">
        <v>563</v>
      </c>
      <c r="C57" s="230" t="s">
        <v>63</v>
      </c>
      <c r="D57" s="230" t="s">
        <v>564</v>
      </c>
    </row>
    <row r="58" spans="1:5" s="133" customFormat="1" ht="27" customHeight="1">
      <c r="A58" s="230">
        <v>56</v>
      </c>
      <c r="B58" s="233" t="s">
        <v>565</v>
      </c>
      <c r="C58" s="230" t="s">
        <v>63</v>
      </c>
      <c r="D58" s="230" t="s">
        <v>566</v>
      </c>
    </row>
    <row r="59" spans="1:5" s="133" customFormat="1" ht="27" customHeight="1">
      <c r="A59" s="230">
        <v>57</v>
      </c>
      <c r="B59" s="233" t="s">
        <v>567</v>
      </c>
      <c r="C59" s="230" t="s">
        <v>63</v>
      </c>
      <c r="D59" s="230" t="s">
        <v>568</v>
      </c>
    </row>
    <row r="60" spans="1:5" s="133" customFormat="1" ht="27" customHeight="1">
      <c r="A60" s="230">
        <v>58</v>
      </c>
      <c r="B60" s="233" t="s">
        <v>569</v>
      </c>
      <c r="C60" s="230" t="s">
        <v>63</v>
      </c>
      <c r="D60" s="230" t="s">
        <v>570</v>
      </c>
    </row>
    <row r="61" spans="1:5" s="133" customFormat="1" ht="27" customHeight="1">
      <c r="A61" s="230">
        <v>59</v>
      </c>
      <c r="B61" s="233" t="s">
        <v>571</v>
      </c>
      <c r="C61" s="230" t="s">
        <v>63</v>
      </c>
      <c r="D61" s="230" t="s">
        <v>572</v>
      </c>
    </row>
    <row r="62" spans="1:5" s="133" customFormat="1" ht="27" customHeight="1">
      <c r="A62" s="230">
        <v>60</v>
      </c>
      <c r="B62" s="233" t="s">
        <v>573</v>
      </c>
      <c r="C62" s="230" t="s">
        <v>63</v>
      </c>
      <c r="D62" s="230" t="s">
        <v>574</v>
      </c>
    </row>
    <row r="63" spans="1:5" s="133" customFormat="1" ht="27" customHeight="1">
      <c r="A63" s="230">
        <v>61</v>
      </c>
      <c r="B63" s="233" t="s">
        <v>575</v>
      </c>
      <c r="C63" s="230" t="s">
        <v>63</v>
      </c>
      <c r="D63" s="230" t="s">
        <v>576</v>
      </c>
    </row>
    <row r="64" spans="1:5" s="133" customFormat="1" ht="27" customHeight="1">
      <c r="A64" s="230">
        <v>62</v>
      </c>
      <c r="B64" s="233" t="s">
        <v>577</v>
      </c>
      <c r="C64" s="230" t="s">
        <v>63</v>
      </c>
      <c r="D64" s="230" t="s">
        <v>578</v>
      </c>
    </row>
    <row r="65" spans="1:4" s="133" customFormat="1" ht="27" customHeight="1">
      <c r="A65" s="230">
        <v>63</v>
      </c>
      <c r="B65" s="233" t="s">
        <v>579</v>
      </c>
      <c r="C65" s="230" t="s">
        <v>63</v>
      </c>
      <c r="D65" s="230" t="s">
        <v>580</v>
      </c>
    </row>
    <row r="66" spans="1:4" s="133" customFormat="1" ht="27" customHeight="1">
      <c r="A66" s="230">
        <v>64</v>
      </c>
      <c r="B66" s="233" t="s">
        <v>581</v>
      </c>
      <c r="C66" s="230" t="s">
        <v>63</v>
      </c>
      <c r="D66" s="230" t="s">
        <v>582</v>
      </c>
    </row>
    <row r="67" spans="1:4" s="133" customFormat="1" ht="27" customHeight="1">
      <c r="A67" s="230">
        <v>65</v>
      </c>
      <c r="B67" s="233" t="s">
        <v>583</v>
      </c>
      <c r="C67" s="230" t="s">
        <v>63</v>
      </c>
      <c r="D67" s="230" t="s">
        <v>584</v>
      </c>
    </row>
    <row r="68" spans="1:4" s="133" customFormat="1" ht="27" customHeight="1">
      <c r="A68" s="230">
        <v>66</v>
      </c>
      <c r="B68" s="233" t="s">
        <v>585</v>
      </c>
      <c r="C68" s="230" t="s">
        <v>63</v>
      </c>
      <c r="D68" s="230" t="s">
        <v>586</v>
      </c>
    </row>
    <row r="69" spans="1:4" s="133" customFormat="1" ht="27" customHeight="1">
      <c r="A69" s="230">
        <v>67</v>
      </c>
      <c r="B69" s="233" t="s">
        <v>587</v>
      </c>
      <c r="C69" s="230" t="s">
        <v>63</v>
      </c>
      <c r="D69" s="230" t="s">
        <v>588</v>
      </c>
    </row>
    <row r="70" spans="1:4" s="133" customFormat="1" ht="27" customHeight="1">
      <c r="A70" s="230">
        <v>68</v>
      </c>
      <c r="B70" s="233" t="s">
        <v>589</v>
      </c>
      <c r="C70" s="230" t="s">
        <v>553</v>
      </c>
      <c r="D70" s="230" t="s">
        <v>590</v>
      </c>
    </row>
    <row r="71" spans="1:4" s="133" customFormat="1" ht="27" customHeight="1">
      <c r="A71" s="230">
        <v>69</v>
      </c>
      <c r="B71" s="233" t="s">
        <v>591</v>
      </c>
      <c r="C71" s="230" t="s">
        <v>63</v>
      </c>
      <c r="D71" s="230" t="s">
        <v>592</v>
      </c>
    </row>
    <row r="72" spans="1:4" s="133" customFormat="1" ht="27" customHeight="1">
      <c r="A72" s="230">
        <v>70</v>
      </c>
      <c r="B72" s="233" t="s">
        <v>593</v>
      </c>
      <c r="C72" s="230" t="s">
        <v>63</v>
      </c>
      <c r="D72" s="230" t="s">
        <v>594</v>
      </c>
    </row>
    <row r="73" spans="1:4" s="133" customFormat="1" ht="27" customHeight="1">
      <c r="A73" s="230">
        <v>71</v>
      </c>
      <c r="B73" s="233" t="s">
        <v>595</v>
      </c>
      <c r="C73" s="230" t="s">
        <v>63</v>
      </c>
      <c r="D73" s="230" t="s">
        <v>596</v>
      </c>
    </row>
    <row r="74" spans="1:4" s="133" customFormat="1" ht="27" customHeight="1">
      <c r="A74" s="230">
        <v>72</v>
      </c>
      <c r="B74" s="233" t="s">
        <v>597</v>
      </c>
      <c r="C74" s="230" t="s">
        <v>63</v>
      </c>
      <c r="D74" s="230" t="s">
        <v>598</v>
      </c>
    </row>
    <row r="75" spans="1:4" s="133" customFormat="1" ht="27" customHeight="1">
      <c r="A75" s="230">
        <v>73</v>
      </c>
      <c r="B75" s="233" t="s">
        <v>599</v>
      </c>
      <c r="C75" s="230" t="s">
        <v>63</v>
      </c>
      <c r="D75" s="230" t="s">
        <v>600</v>
      </c>
    </row>
    <row r="76" spans="1:4" s="133" customFormat="1" ht="27" customHeight="1">
      <c r="A76" s="230">
        <v>74</v>
      </c>
      <c r="B76" s="234" t="s">
        <v>601</v>
      </c>
      <c r="C76" s="230" t="s">
        <v>602</v>
      </c>
      <c r="D76" s="230" t="s">
        <v>603</v>
      </c>
    </row>
    <row r="77" spans="1:4" s="133" customFormat="1" ht="27" customHeight="1">
      <c r="A77" s="230">
        <v>75</v>
      </c>
      <c r="B77" s="234" t="s">
        <v>604</v>
      </c>
      <c r="C77" s="230" t="s">
        <v>605</v>
      </c>
      <c r="D77" s="230" t="s">
        <v>606</v>
      </c>
    </row>
    <row r="78" spans="1:4" s="133" customFormat="1" ht="27" customHeight="1">
      <c r="A78" s="230">
        <v>76</v>
      </c>
      <c r="B78" s="234" t="s">
        <v>607</v>
      </c>
      <c r="C78" s="230" t="s">
        <v>608</v>
      </c>
      <c r="D78" s="230" t="s">
        <v>609</v>
      </c>
    </row>
    <row r="79" spans="1:4" s="133" customFormat="1" ht="27" customHeight="1">
      <c r="A79" s="230">
        <v>77</v>
      </c>
      <c r="B79" s="235" t="s">
        <v>610</v>
      </c>
      <c r="C79" s="230" t="s">
        <v>611</v>
      </c>
      <c r="D79" s="230" t="s">
        <v>612</v>
      </c>
    </row>
    <row r="80" spans="1:4" s="133" customFormat="1" ht="27" customHeight="1">
      <c r="A80" s="230">
        <v>78</v>
      </c>
      <c r="B80" s="235" t="s">
        <v>613</v>
      </c>
      <c r="C80" s="230" t="s">
        <v>63</v>
      </c>
      <c r="D80" s="230" t="s">
        <v>614</v>
      </c>
    </row>
    <row r="81" spans="1:4" s="133" customFormat="1" ht="27" customHeight="1">
      <c r="A81" s="230">
        <v>79</v>
      </c>
      <c r="B81" s="235" t="s">
        <v>615</v>
      </c>
      <c r="C81" s="230" t="s">
        <v>63</v>
      </c>
      <c r="D81" s="230" t="s">
        <v>616</v>
      </c>
    </row>
    <row r="82" spans="1:4" s="133" customFormat="1" ht="27" customHeight="1">
      <c r="A82" s="230">
        <v>80</v>
      </c>
      <c r="B82" s="235" t="s">
        <v>617</v>
      </c>
      <c r="C82" s="230" t="s">
        <v>63</v>
      </c>
      <c r="D82" s="236" t="s">
        <v>618</v>
      </c>
    </row>
    <row r="83" spans="1:4" s="133" customFormat="1" ht="27" customHeight="1">
      <c r="A83" s="230">
        <v>81</v>
      </c>
      <c r="B83" s="235" t="s">
        <v>619</v>
      </c>
      <c r="C83" s="230" t="s">
        <v>63</v>
      </c>
      <c r="D83" s="230" t="s">
        <v>620</v>
      </c>
    </row>
    <row r="84" spans="1:4" s="133" customFormat="1" ht="27" customHeight="1">
      <c r="A84" s="230">
        <v>82</v>
      </c>
      <c r="B84" s="235" t="s">
        <v>621</v>
      </c>
      <c r="C84" s="230" t="s">
        <v>63</v>
      </c>
      <c r="D84" s="230" t="s">
        <v>622</v>
      </c>
    </row>
    <row r="85" spans="1:4" s="133" customFormat="1" ht="27" customHeight="1">
      <c r="A85" s="230">
        <v>83</v>
      </c>
      <c r="B85" s="235" t="s">
        <v>623</v>
      </c>
      <c r="C85" s="230" t="s">
        <v>63</v>
      </c>
      <c r="D85" s="230" t="s">
        <v>624</v>
      </c>
    </row>
    <row r="86" spans="1:4" s="133" customFormat="1" ht="27" customHeight="1">
      <c r="A86" s="230">
        <v>84</v>
      </c>
      <c r="B86" s="235" t="s">
        <v>625</v>
      </c>
      <c r="C86" s="230" t="s">
        <v>63</v>
      </c>
      <c r="D86" s="230" t="s">
        <v>626</v>
      </c>
    </row>
    <row r="87" spans="1:4" s="133" customFormat="1" ht="27" customHeight="1">
      <c r="A87" s="230">
        <v>85</v>
      </c>
      <c r="B87" s="235" t="s">
        <v>627</v>
      </c>
      <c r="C87" s="230" t="s">
        <v>63</v>
      </c>
      <c r="D87" s="230" t="s">
        <v>628</v>
      </c>
    </row>
    <row r="88" spans="1:4" s="133" customFormat="1" ht="27" customHeight="1">
      <c r="A88" s="230">
        <v>86</v>
      </c>
      <c r="B88" s="235" t="s">
        <v>629</v>
      </c>
      <c r="C88" s="230" t="s">
        <v>630</v>
      </c>
      <c r="D88" s="230" t="s">
        <v>631</v>
      </c>
    </row>
    <row r="89" spans="1:4" ht="27" customHeight="1">
      <c r="A89" s="127">
        <v>87</v>
      </c>
      <c r="B89" s="128" t="s">
        <v>632</v>
      </c>
      <c r="C89" s="127" t="s">
        <v>75</v>
      </c>
      <c r="D89" s="127" t="s">
        <v>633</v>
      </c>
    </row>
    <row r="90" spans="1:4" ht="27" customHeight="1">
      <c r="A90" s="127">
        <v>88</v>
      </c>
      <c r="B90" s="128" t="s">
        <v>634</v>
      </c>
      <c r="C90" s="127" t="s">
        <v>99</v>
      </c>
      <c r="D90" s="127" t="s">
        <v>635</v>
      </c>
    </row>
    <row r="91" spans="1:4" ht="27" customHeight="1">
      <c r="A91" s="127">
        <v>89</v>
      </c>
      <c r="B91" s="128" t="s">
        <v>636</v>
      </c>
      <c r="C91" s="127" t="s">
        <v>99</v>
      </c>
      <c r="D91" s="127" t="s">
        <v>637</v>
      </c>
    </row>
    <row r="92" spans="1:4" ht="27" customHeight="1">
      <c r="A92" s="127">
        <v>90</v>
      </c>
      <c r="B92" s="128" t="s">
        <v>638</v>
      </c>
      <c r="C92" s="127" t="s">
        <v>99</v>
      </c>
      <c r="D92" s="127" t="s">
        <v>639</v>
      </c>
    </row>
    <row r="93" spans="1:4" ht="27" customHeight="1">
      <c r="A93" s="127">
        <v>91</v>
      </c>
      <c r="B93" s="128" t="s">
        <v>640</v>
      </c>
      <c r="C93" s="127" t="s">
        <v>99</v>
      </c>
      <c r="D93" s="127" t="s">
        <v>641</v>
      </c>
    </row>
    <row r="94" spans="1:4" ht="27" customHeight="1">
      <c r="A94" s="127">
        <v>92</v>
      </c>
      <c r="B94" s="128" t="s">
        <v>642</v>
      </c>
      <c r="C94" s="127" t="s">
        <v>99</v>
      </c>
      <c r="D94" s="127" t="s">
        <v>643</v>
      </c>
    </row>
    <row r="95" spans="1:4" ht="27" customHeight="1">
      <c r="A95" s="127">
        <v>93</v>
      </c>
      <c r="B95" s="128" t="s">
        <v>644</v>
      </c>
      <c r="C95" s="127" t="s">
        <v>99</v>
      </c>
      <c r="D95" s="127" t="s">
        <v>645</v>
      </c>
    </row>
    <row r="96" spans="1:4" ht="27" customHeight="1">
      <c r="A96" s="127">
        <v>94</v>
      </c>
      <c r="B96" s="128" t="s">
        <v>646</v>
      </c>
      <c r="C96" s="127" t="s">
        <v>99</v>
      </c>
      <c r="D96" s="127" t="s">
        <v>647</v>
      </c>
    </row>
    <row r="97" spans="1:4" ht="27" customHeight="1">
      <c r="A97" s="127">
        <v>95</v>
      </c>
      <c r="B97" s="128" t="s">
        <v>683</v>
      </c>
      <c r="C97" s="127" t="s">
        <v>684</v>
      </c>
      <c r="D97" s="127" t="s">
        <v>680</v>
      </c>
    </row>
    <row r="98" spans="1:4" ht="27" customHeight="1">
      <c r="A98" s="127">
        <v>96</v>
      </c>
      <c r="B98" s="128" t="s">
        <v>681</v>
      </c>
      <c r="C98" s="127" t="s">
        <v>684</v>
      </c>
      <c r="D98" s="127" t="s">
        <v>682</v>
      </c>
    </row>
  </sheetData>
  <mergeCells count="1">
    <mergeCell ref="A1:D1"/>
  </mergeCells>
  <pageMargins left="0.47" right="0.32"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P54"/>
  <sheetViews>
    <sheetView topLeftCell="A32" workbookViewId="0">
      <selection activeCell="H14" sqref="H14"/>
    </sheetView>
  </sheetViews>
  <sheetFormatPr defaultColWidth="9.140625" defaultRowHeight="15"/>
  <cols>
    <col min="1" max="1" width="5.7109375" style="1" customWidth="1"/>
    <col min="2" max="2" width="61.5703125" style="1" customWidth="1"/>
    <col min="3" max="3" width="19.42578125" style="1" customWidth="1"/>
    <col min="4" max="4" width="9.140625" style="1"/>
    <col min="5" max="5" width="5.28515625" style="1" customWidth="1"/>
    <col min="6" max="6" width="11" style="1" customWidth="1"/>
    <col min="7" max="7" width="8.42578125" style="1" customWidth="1"/>
    <col min="8" max="8" width="11" style="1" customWidth="1"/>
    <col min="9" max="9" width="8" style="1" customWidth="1"/>
    <col min="10" max="10" width="11" style="1" customWidth="1"/>
    <col min="11" max="11" width="5.85546875" style="1" customWidth="1"/>
    <col min="12" max="12" width="7.5703125" style="1" customWidth="1"/>
    <col min="13" max="13" width="5.28515625" style="1" customWidth="1"/>
    <col min="14" max="14" width="8.140625" style="1" customWidth="1"/>
    <col min="15" max="15" width="6.140625" style="1" customWidth="1"/>
    <col min="16" max="16" width="7.42578125" style="1" customWidth="1"/>
    <col min="17" max="16384" width="9.140625" style="1"/>
  </cols>
  <sheetData>
    <row r="1" spans="1:16" ht="39" customHeight="1">
      <c r="A1" s="156" t="s">
        <v>96</v>
      </c>
      <c r="B1" s="157"/>
      <c r="C1" s="157"/>
      <c r="D1" s="158"/>
      <c r="F1" s="159" t="s">
        <v>97</v>
      </c>
      <c r="G1" s="159"/>
      <c r="H1" s="159"/>
      <c r="I1" s="159"/>
      <c r="J1" s="159"/>
      <c r="K1" s="159"/>
      <c r="L1" s="159"/>
      <c r="M1" s="159"/>
      <c r="N1" s="159"/>
      <c r="O1" s="159"/>
      <c r="P1" s="159"/>
    </row>
    <row r="2" spans="1:16" ht="24.75" customHeight="1">
      <c r="A2" s="24" t="s">
        <v>29</v>
      </c>
      <c r="B2" s="24" t="s">
        <v>0</v>
      </c>
      <c r="C2" s="25" t="s">
        <v>53</v>
      </c>
      <c r="D2" s="24" t="s">
        <v>61</v>
      </c>
      <c r="E2" s="26"/>
      <c r="F2" s="4"/>
      <c r="G2" s="154" t="s">
        <v>68</v>
      </c>
      <c r="H2" s="155"/>
      <c r="I2" s="153" t="s">
        <v>39</v>
      </c>
      <c r="J2" s="153"/>
      <c r="K2" s="153" t="s">
        <v>38</v>
      </c>
      <c r="L2" s="153"/>
      <c r="M2" s="154" t="s">
        <v>75</v>
      </c>
      <c r="N2" s="155"/>
      <c r="O2" s="153" t="s">
        <v>63</v>
      </c>
      <c r="P2" s="153"/>
    </row>
    <row r="3" spans="1:16" ht="24" customHeight="1">
      <c r="A3" s="24" t="s">
        <v>55</v>
      </c>
      <c r="B3" s="27" t="s">
        <v>56</v>
      </c>
      <c r="C3" s="28"/>
      <c r="D3" s="17"/>
      <c r="E3" s="29"/>
      <c r="F3" s="5"/>
      <c r="G3" s="11" t="s">
        <v>71</v>
      </c>
      <c r="H3" s="6" t="s">
        <v>61</v>
      </c>
      <c r="I3" s="11" t="s">
        <v>71</v>
      </c>
      <c r="J3" s="6" t="s">
        <v>61</v>
      </c>
      <c r="K3" s="11" t="s">
        <v>71</v>
      </c>
      <c r="L3" s="6" t="s">
        <v>61</v>
      </c>
      <c r="M3" s="11" t="s">
        <v>71</v>
      </c>
      <c r="N3" s="6" t="s">
        <v>61</v>
      </c>
      <c r="O3" s="11" t="s">
        <v>71</v>
      </c>
      <c r="P3" s="6" t="s">
        <v>71</v>
      </c>
    </row>
    <row r="4" spans="1:16" ht="24" customHeight="1">
      <c r="A4" s="24"/>
      <c r="B4" s="27"/>
      <c r="C4" s="28"/>
      <c r="D4" s="17"/>
      <c r="E4" s="29"/>
      <c r="F4" s="5" t="s">
        <v>92</v>
      </c>
      <c r="G4" s="11">
        <f>SUM(G5:G14)</f>
        <v>175</v>
      </c>
      <c r="H4" s="11"/>
      <c r="I4" s="11">
        <f>I1</f>
        <v>0</v>
      </c>
      <c r="J4" s="11"/>
      <c r="K4" s="11">
        <f>SUM(K5:K14)</f>
        <v>1</v>
      </c>
      <c r="L4" s="11"/>
      <c r="M4" s="11">
        <f>SUM(M5:M14)</f>
        <v>3</v>
      </c>
      <c r="N4" s="11"/>
      <c r="O4" s="11">
        <f>SUM(O5:O14)</f>
        <v>2</v>
      </c>
      <c r="P4" s="11"/>
    </row>
    <row r="5" spans="1:16" ht="23.25" customHeight="1">
      <c r="A5" s="30">
        <v>1</v>
      </c>
      <c r="B5" s="31" t="s">
        <v>1</v>
      </c>
      <c r="C5" s="14">
        <v>44213</v>
      </c>
      <c r="D5" s="17"/>
      <c r="E5" s="29"/>
      <c r="F5" s="7" t="s">
        <v>73</v>
      </c>
      <c r="G5" s="13">
        <v>1</v>
      </c>
      <c r="H5" s="4">
        <v>1552</v>
      </c>
      <c r="I5" s="13">
        <v>1</v>
      </c>
      <c r="J5" s="4">
        <v>1553</v>
      </c>
      <c r="K5" s="13"/>
      <c r="L5" s="4"/>
      <c r="M5" s="13"/>
      <c r="N5" s="4"/>
      <c r="O5" s="13"/>
      <c r="P5" s="4"/>
    </row>
    <row r="6" spans="1:16" ht="25.5" customHeight="1">
      <c r="A6" s="30">
        <v>2</v>
      </c>
      <c r="B6" s="31" t="s">
        <v>2</v>
      </c>
      <c r="C6" s="15" t="s">
        <v>12</v>
      </c>
      <c r="D6" s="17"/>
      <c r="E6" s="29"/>
      <c r="F6" s="7" t="s">
        <v>72</v>
      </c>
      <c r="G6" s="12">
        <v>72</v>
      </c>
      <c r="H6" s="8" t="s">
        <v>76</v>
      </c>
      <c r="I6" s="12">
        <v>10</v>
      </c>
      <c r="J6" s="8" t="s">
        <v>74</v>
      </c>
      <c r="K6" s="12"/>
      <c r="L6" s="8"/>
      <c r="M6" s="12"/>
      <c r="N6" s="8"/>
      <c r="O6" s="12">
        <v>1</v>
      </c>
      <c r="P6" s="8">
        <v>1565</v>
      </c>
    </row>
    <row r="7" spans="1:16" ht="24.75" customHeight="1">
      <c r="A7" s="30">
        <v>3</v>
      </c>
      <c r="B7" s="31" t="s">
        <v>4</v>
      </c>
      <c r="C7" s="15" t="s">
        <v>3</v>
      </c>
      <c r="D7" s="17"/>
      <c r="E7" s="29"/>
      <c r="F7" s="9" t="s">
        <v>70</v>
      </c>
      <c r="G7" s="13">
        <v>52</v>
      </c>
      <c r="H7" s="10" t="s">
        <v>77</v>
      </c>
      <c r="I7" s="13">
        <v>5</v>
      </c>
      <c r="J7" s="8" t="s">
        <v>82</v>
      </c>
      <c r="K7" s="13">
        <v>1</v>
      </c>
      <c r="L7" s="4">
        <v>1561</v>
      </c>
      <c r="M7" s="13">
        <v>2</v>
      </c>
      <c r="N7" s="18" t="s">
        <v>83</v>
      </c>
      <c r="O7" s="13">
        <v>1</v>
      </c>
      <c r="P7" s="8" t="s">
        <v>79</v>
      </c>
    </row>
    <row r="8" spans="1:16" ht="20.25" customHeight="1">
      <c r="A8" s="30">
        <v>4</v>
      </c>
      <c r="B8" s="31" t="s">
        <v>5</v>
      </c>
      <c r="C8" s="16">
        <v>44220</v>
      </c>
      <c r="D8" s="17"/>
      <c r="E8" s="29"/>
      <c r="F8" s="7" t="s">
        <v>91</v>
      </c>
      <c r="G8" s="13">
        <v>32</v>
      </c>
      <c r="H8" s="4"/>
      <c r="I8" s="13">
        <v>2</v>
      </c>
      <c r="J8" s="4" t="s">
        <v>93</v>
      </c>
      <c r="K8" s="13"/>
      <c r="L8" s="4"/>
      <c r="M8" s="13">
        <v>1</v>
      </c>
      <c r="N8" s="4"/>
      <c r="O8" s="13"/>
      <c r="P8" s="4"/>
    </row>
    <row r="9" spans="1:16" ht="20.25" customHeight="1">
      <c r="A9" s="30">
        <v>5</v>
      </c>
      <c r="B9" s="31" t="s">
        <v>8</v>
      </c>
      <c r="C9" s="15" t="s">
        <v>6</v>
      </c>
      <c r="D9" s="17"/>
      <c r="E9" s="29"/>
      <c r="F9" s="9" t="s">
        <v>104</v>
      </c>
      <c r="G9" s="52">
        <v>18</v>
      </c>
      <c r="H9" s="51"/>
      <c r="I9" s="52">
        <v>4</v>
      </c>
      <c r="J9" s="51"/>
      <c r="K9" s="52"/>
      <c r="L9" s="51"/>
      <c r="M9" s="52"/>
      <c r="N9" s="51"/>
      <c r="O9" s="52"/>
      <c r="P9" s="51"/>
    </row>
    <row r="10" spans="1:16" ht="20.25" customHeight="1">
      <c r="A10" s="30">
        <v>6</v>
      </c>
      <c r="B10" s="31" t="s">
        <v>9</v>
      </c>
      <c r="C10" s="15" t="s">
        <v>54</v>
      </c>
      <c r="D10" s="17"/>
      <c r="E10" s="29"/>
      <c r="F10" s="50" t="s">
        <v>105</v>
      </c>
      <c r="G10" s="49"/>
      <c r="H10" s="56"/>
      <c r="I10" s="56"/>
      <c r="J10" s="49"/>
      <c r="K10" s="49"/>
      <c r="L10" s="49"/>
      <c r="M10" s="49"/>
      <c r="N10" s="49"/>
      <c r="O10" s="49"/>
      <c r="P10" s="49"/>
    </row>
    <row r="11" spans="1:16" ht="20.25" customHeight="1">
      <c r="A11" s="30">
        <v>7</v>
      </c>
      <c r="B11" s="31" t="s">
        <v>13</v>
      </c>
      <c r="C11" s="15" t="s">
        <v>10</v>
      </c>
      <c r="D11" s="17"/>
      <c r="E11" s="29"/>
      <c r="F11" s="57"/>
      <c r="G11" s="57"/>
      <c r="H11" s="57" t="s">
        <v>92</v>
      </c>
      <c r="I11" s="58" t="s">
        <v>73</v>
      </c>
      <c r="J11" s="58" t="s">
        <v>107</v>
      </c>
      <c r="K11" s="58" t="s">
        <v>110</v>
      </c>
      <c r="L11" s="58" t="s">
        <v>111</v>
      </c>
      <c r="M11" s="58" t="s">
        <v>112</v>
      </c>
      <c r="N11" s="58" t="s">
        <v>113</v>
      </c>
      <c r="O11" s="49"/>
      <c r="P11" s="49"/>
    </row>
    <row r="12" spans="1:16" ht="20.25" customHeight="1">
      <c r="A12" s="30">
        <v>8</v>
      </c>
      <c r="B12" s="31" t="s">
        <v>14</v>
      </c>
      <c r="C12" s="15" t="s">
        <v>11</v>
      </c>
      <c r="D12" s="17"/>
      <c r="E12" s="29"/>
      <c r="F12" s="214" t="s">
        <v>106</v>
      </c>
      <c r="G12" s="57" t="s">
        <v>71</v>
      </c>
      <c r="H12" s="57">
        <f>SUM(I12:R12)</f>
        <v>1</v>
      </c>
      <c r="I12" s="57">
        <v>1</v>
      </c>
      <c r="J12" s="57"/>
      <c r="K12" s="57"/>
      <c r="L12" s="57"/>
      <c r="M12" s="57"/>
      <c r="N12" s="57"/>
      <c r="O12" s="49"/>
      <c r="P12" s="49"/>
    </row>
    <row r="13" spans="1:16" ht="20.25" customHeight="1">
      <c r="A13" s="30">
        <v>9</v>
      </c>
      <c r="B13" s="31" t="s">
        <v>15</v>
      </c>
      <c r="C13" s="15" t="s">
        <v>12</v>
      </c>
      <c r="D13" s="17"/>
      <c r="E13" s="29"/>
      <c r="F13" s="214"/>
      <c r="G13" s="57" t="s">
        <v>61</v>
      </c>
      <c r="H13" s="57"/>
      <c r="I13" s="4">
        <v>1552</v>
      </c>
      <c r="J13" s="57"/>
      <c r="K13" s="57"/>
      <c r="L13" s="57"/>
      <c r="M13" s="57"/>
      <c r="N13" s="57"/>
      <c r="O13" s="49"/>
      <c r="P13" s="49"/>
    </row>
    <row r="14" spans="1:16" ht="20.25" customHeight="1">
      <c r="A14" s="30">
        <v>10</v>
      </c>
      <c r="B14" s="31" t="s">
        <v>17</v>
      </c>
      <c r="C14" s="15" t="s">
        <v>16</v>
      </c>
      <c r="D14" s="17"/>
      <c r="E14" s="29"/>
      <c r="F14" s="213" t="s">
        <v>39</v>
      </c>
      <c r="G14" s="57" t="s">
        <v>71</v>
      </c>
      <c r="H14" s="57">
        <f t="shared" ref="H14:H24" si="0">SUM(I14:R14)</f>
        <v>0</v>
      </c>
      <c r="I14" s="57"/>
      <c r="J14" s="57"/>
      <c r="K14" s="57"/>
      <c r="L14" s="57"/>
      <c r="M14" s="57"/>
      <c r="N14" s="57"/>
      <c r="O14" s="49"/>
      <c r="P14" s="49"/>
    </row>
    <row r="15" spans="1:16" ht="20.25" customHeight="1">
      <c r="A15" s="30">
        <v>11</v>
      </c>
      <c r="B15" s="31" t="s">
        <v>18</v>
      </c>
      <c r="C15" s="15" t="s">
        <v>3</v>
      </c>
      <c r="D15" s="17"/>
      <c r="E15" s="29"/>
      <c r="F15" s="213"/>
      <c r="G15" s="57" t="s">
        <v>61</v>
      </c>
      <c r="H15" s="57"/>
      <c r="I15" s="57"/>
      <c r="J15" s="57"/>
      <c r="K15" s="57"/>
      <c r="L15" s="57"/>
      <c r="M15" s="57"/>
      <c r="N15" s="57"/>
      <c r="O15" s="49"/>
      <c r="P15" s="49"/>
    </row>
    <row r="16" spans="1:16" ht="20.25" customHeight="1">
      <c r="A16" s="30">
        <v>12</v>
      </c>
      <c r="B16" s="31" t="s">
        <v>19</v>
      </c>
      <c r="C16" s="15" t="s">
        <v>20</v>
      </c>
      <c r="D16" s="17"/>
      <c r="E16" s="29"/>
      <c r="F16" s="213" t="s">
        <v>75</v>
      </c>
      <c r="G16" s="57" t="s">
        <v>71</v>
      </c>
      <c r="H16" s="57">
        <f t="shared" si="0"/>
        <v>0</v>
      </c>
      <c r="I16" s="57"/>
      <c r="J16" s="57"/>
      <c r="K16" s="57"/>
      <c r="L16" s="57"/>
      <c r="M16" s="57"/>
      <c r="N16" s="57"/>
      <c r="O16" s="49"/>
      <c r="P16" s="49"/>
    </row>
    <row r="17" spans="1:16" ht="30" customHeight="1">
      <c r="A17" s="30">
        <v>13</v>
      </c>
      <c r="B17" s="31" t="s">
        <v>21</v>
      </c>
      <c r="C17" s="15" t="s">
        <v>20</v>
      </c>
      <c r="D17" s="17"/>
      <c r="E17" s="29"/>
      <c r="F17" s="213"/>
      <c r="G17" s="57" t="s">
        <v>61</v>
      </c>
      <c r="H17" s="57"/>
      <c r="I17" s="57"/>
      <c r="J17" s="57"/>
      <c r="K17" s="57"/>
      <c r="L17" s="57"/>
      <c r="M17" s="57"/>
      <c r="N17" s="57"/>
      <c r="O17" s="49"/>
      <c r="P17" s="49"/>
    </row>
    <row r="18" spans="1:16" ht="20.25" customHeight="1">
      <c r="A18" s="30">
        <v>14</v>
      </c>
      <c r="B18" s="31" t="s">
        <v>23</v>
      </c>
      <c r="C18" s="15" t="s">
        <v>22</v>
      </c>
      <c r="D18" s="17"/>
      <c r="E18" s="29"/>
      <c r="F18" s="213" t="s">
        <v>38</v>
      </c>
      <c r="G18" s="57" t="s">
        <v>71</v>
      </c>
      <c r="H18" s="57">
        <f t="shared" si="0"/>
        <v>0</v>
      </c>
      <c r="I18" s="57"/>
      <c r="J18" s="57"/>
      <c r="K18" s="57"/>
      <c r="L18" s="57"/>
      <c r="M18" s="57"/>
      <c r="N18" s="57"/>
      <c r="O18" s="49"/>
      <c r="P18" s="49"/>
    </row>
    <row r="19" spans="1:16" ht="20.25" customHeight="1">
      <c r="A19" s="30">
        <v>15</v>
      </c>
      <c r="B19" s="31" t="s">
        <v>24</v>
      </c>
      <c r="C19" s="15" t="s">
        <v>7</v>
      </c>
      <c r="D19" s="17"/>
      <c r="E19" s="29"/>
      <c r="F19" s="213"/>
      <c r="G19" s="57" t="s">
        <v>61</v>
      </c>
      <c r="H19" s="57"/>
      <c r="I19" s="57"/>
      <c r="J19" s="57"/>
      <c r="K19" s="57"/>
      <c r="L19" s="57"/>
      <c r="M19" s="57"/>
      <c r="N19" s="57"/>
      <c r="O19" s="49"/>
      <c r="P19" s="49"/>
    </row>
    <row r="20" spans="1:16" ht="20.25" customHeight="1">
      <c r="A20" s="30">
        <v>16</v>
      </c>
      <c r="B20" s="31" t="s">
        <v>26</v>
      </c>
      <c r="C20" s="15" t="s">
        <v>25</v>
      </c>
      <c r="D20" s="17"/>
      <c r="E20" s="29"/>
      <c r="F20" s="213" t="s">
        <v>63</v>
      </c>
      <c r="G20" s="57" t="s">
        <v>71</v>
      </c>
      <c r="H20" s="57">
        <f t="shared" si="0"/>
        <v>0</v>
      </c>
      <c r="I20" s="57"/>
      <c r="J20" s="57"/>
      <c r="K20" s="57"/>
      <c r="L20" s="57"/>
      <c r="M20" s="57"/>
      <c r="N20" s="57"/>
    </row>
    <row r="21" spans="1:16" ht="20.25" customHeight="1">
      <c r="A21" s="30">
        <v>17</v>
      </c>
      <c r="B21" s="31" t="s">
        <v>28</v>
      </c>
      <c r="C21" s="15" t="s">
        <v>27</v>
      </c>
      <c r="D21" s="17"/>
      <c r="E21" s="29"/>
      <c r="F21" s="213"/>
      <c r="G21" s="57" t="s">
        <v>61</v>
      </c>
      <c r="H21" s="57"/>
      <c r="I21" s="57"/>
      <c r="J21" s="57"/>
      <c r="K21" s="57"/>
      <c r="L21" s="57"/>
      <c r="M21" s="57"/>
      <c r="N21" s="57"/>
    </row>
    <row r="22" spans="1:16" ht="20.25" customHeight="1">
      <c r="A22" s="30">
        <v>18</v>
      </c>
      <c r="B22" s="31" t="s">
        <v>31</v>
      </c>
      <c r="C22" s="15" t="s">
        <v>30</v>
      </c>
      <c r="D22" s="17"/>
      <c r="E22" s="29"/>
      <c r="F22" s="213" t="s">
        <v>108</v>
      </c>
      <c r="G22" s="57" t="s">
        <v>71</v>
      </c>
      <c r="H22" s="57">
        <f t="shared" si="0"/>
        <v>0</v>
      </c>
      <c r="I22" s="57"/>
      <c r="J22" s="57"/>
      <c r="K22" s="57"/>
      <c r="L22" s="57"/>
      <c r="M22" s="57"/>
      <c r="N22" s="57"/>
    </row>
    <row r="23" spans="1:16" ht="32.25" customHeight="1">
      <c r="A23" s="30">
        <v>19</v>
      </c>
      <c r="B23" s="31" t="s">
        <v>33</v>
      </c>
      <c r="C23" s="15" t="s">
        <v>30</v>
      </c>
      <c r="D23" s="17"/>
      <c r="E23" s="29"/>
      <c r="F23" s="213"/>
      <c r="G23" s="57" t="s">
        <v>61</v>
      </c>
      <c r="H23" s="57"/>
      <c r="I23" s="57"/>
      <c r="J23" s="57"/>
      <c r="K23" s="57"/>
      <c r="L23" s="57"/>
      <c r="M23" s="57"/>
      <c r="N23" s="57"/>
    </row>
    <row r="24" spans="1:16" ht="20.25" customHeight="1">
      <c r="A24" s="30">
        <v>20</v>
      </c>
      <c r="B24" s="31" t="s">
        <v>34</v>
      </c>
      <c r="C24" s="15" t="s">
        <v>30</v>
      </c>
      <c r="D24" s="17"/>
      <c r="E24" s="29"/>
      <c r="F24" s="213" t="s">
        <v>109</v>
      </c>
      <c r="G24" s="57" t="s">
        <v>71</v>
      </c>
      <c r="H24" s="57">
        <f t="shared" si="0"/>
        <v>0</v>
      </c>
      <c r="I24" s="57"/>
      <c r="J24" s="57"/>
      <c r="K24" s="57"/>
      <c r="L24" s="57"/>
      <c r="M24" s="57"/>
      <c r="N24" s="57"/>
    </row>
    <row r="25" spans="1:16" ht="20.25" customHeight="1">
      <c r="A25" s="30">
        <v>21</v>
      </c>
      <c r="B25" s="31" t="s">
        <v>35</v>
      </c>
      <c r="C25" s="15" t="s">
        <v>32</v>
      </c>
      <c r="D25" s="17"/>
      <c r="E25" s="29"/>
      <c r="F25" s="213"/>
      <c r="G25" s="57" t="s">
        <v>61</v>
      </c>
      <c r="H25" s="57"/>
      <c r="I25" s="57"/>
      <c r="J25" s="57"/>
      <c r="K25" s="57"/>
      <c r="L25" s="57"/>
      <c r="M25" s="57"/>
      <c r="N25" s="57"/>
    </row>
    <row r="26" spans="1:16" ht="20.25" customHeight="1">
      <c r="A26" s="30">
        <v>22</v>
      </c>
      <c r="B26" s="31" t="s">
        <v>36</v>
      </c>
      <c r="C26" s="15" t="s">
        <v>32</v>
      </c>
      <c r="D26" s="17"/>
      <c r="E26" s="29"/>
      <c r="F26" s="29"/>
    </row>
    <row r="27" spans="1:16" ht="20.25" customHeight="1">
      <c r="A27" s="30">
        <v>23</v>
      </c>
      <c r="B27" s="31" t="s">
        <v>37</v>
      </c>
      <c r="C27" s="15" t="s">
        <v>32</v>
      </c>
      <c r="D27" s="17"/>
      <c r="E27" s="29"/>
      <c r="F27" s="29"/>
    </row>
    <row r="28" spans="1:16" ht="20.25" customHeight="1">
      <c r="A28" s="24" t="s">
        <v>57</v>
      </c>
      <c r="B28" s="32" t="s">
        <v>38</v>
      </c>
      <c r="C28" s="15"/>
      <c r="D28" s="17"/>
      <c r="E28" s="29"/>
      <c r="F28" s="29"/>
    </row>
    <row r="29" spans="1:16" ht="20.25" customHeight="1">
      <c r="A29" s="30">
        <v>24</v>
      </c>
      <c r="B29" s="31" t="s">
        <v>41</v>
      </c>
      <c r="C29" s="15" t="s">
        <v>40</v>
      </c>
      <c r="D29" s="17"/>
      <c r="E29" s="29"/>
      <c r="F29" s="29"/>
    </row>
    <row r="30" spans="1:16" ht="20.25" customHeight="1">
      <c r="A30" s="24" t="s">
        <v>58</v>
      </c>
      <c r="B30" s="33" t="s">
        <v>39</v>
      </c>
      <c r="C30" s="15"/>
      <c r="D30" s="17"/>
      <c r="E30" s="29"/>
      <c r="F30" s="29"/>
    </row>
    <row r="31" spans="1:16" ht="29.25" customHeight="1">
      <c r="A31" s="30">
        <v>25</v>
      </c>
      <c r="B31" s="31" t="s">
        <v>43</v>
      </c>
      <c r="C31" s="3" t="s">
        <v>42</v>
      </c>
      <c r="D31" s="17"/>
      <c r="E31" s="29"/>
      <c r="F31" s="29"/>
    </row>
    <row r="32" spans="1:16" ht="39" customHeight="1">
      <c r="A32" s="30">
        <v>26</v>
      </c>
      <c r="B32" s="31" t="s">
        <v>45</v>
      </c>
      <c r="C32" s="15" t="s">
        <v>11</v>
      </c>
      <c r="D32" s="17"/>
      <c r="E32" s="29"/>
      <c r="F32" s="29"/>
    </row>
    <row r="33" spans="1:6" ht="34.5" customHeight="1">
      <c r="A33" s="30">
        <v>27</v>
      </c>
      <c r="B33" s="31" t="s">
        <v>46</v>
      </c>
      <c r="C33" s="15" t="s">
        <v>11</v>
      </c>
      <c r="D33" s="17"/>
      <c r="E33" s="29"/>
      <c r="F33" s="29"/>
    </row>
    <row r="34" spans="1:6" ht="20.25" customHeight="1">
      <c r="A34" s="30">
        <v>28</v>
      </c>
      <c r="B34" s="31" t="s">
        <v>48</v>
      </c>
      <c r="C34" s="15" t="s">
        <v>7</v>
      </c>
      <c r="D34" s="17"/>
      <c r="E34" s="29"/>
      <c r="F34" s="29"/>
    </row>
    <row r="35" spans="1:6" ht="39" customHeight="1">
      <c r="A35" s="30">
        <v>29</v>
      </c>
      <c r="B35" s="31" t="s">
        <v>47</v>
      </c>
      <c r="C35" s="15" t="s">
        <v>44</v>
      </c>
      <c r="D35" s="17"/>
      <c r="E35" s="29"/>
      <c r="F35" s="29"/>
    </row>
    <row r="36" spans="1:6" ht="20.25" customHeight="1">
      <c r="A36" s="34"/>
      <c r="B36" s="20" t="s">
        <v>84</v>
      </c>
      <c r="C36" s="21">
        <v>44219</v>
      </c>
      <c r="D36" s="19"/>
      <c r="E36" s="29"/>
      <c r="F36" s="29"/>
    </row>
    <row r="37" spans="1:6" ht="20.25" customHeight="1">
      <c r="A37" s="24" t="s">
        <v>59</v>
      </c>
      <c r="B37" s="33" t="s">
        <v>60</v>
      </c>
      <c r="C37" s="15"/>
      <c r="D37" s="17"/>
      <c r="E37" s="29"/>
      <c r="F37" s="29"/>
    </row>
    <row r="38" spans="1:6" ht="20.25" customHeight="1">
      <c r="A38" s="30">
        <v>30</v>
      </c>
      <c r="B38" s="31" t="s">
        <v>51</v>
      </c>
      <c r="C38" s="15" t="s">
        <v>49</v>
      </c>
      <c r="D38" s="17"/>
      <c r="E38" s="29"/>
      <c r="F38" s="29"/>
    </row>
    <row r="39" spans="1:6" ht="20.25" customHeight="1">
      <c r="A39" s="30">
        <v>31</v>
      </c>
      <c r="B39" s="31" t="s">
        <v>52</v>
      </c>
      <c r="C39" s="15" t="s">
        <v>50</v>
      </c>
      <c r="D39" s="17"/>
      <c r="E39" s="29"/>
      <c r="F39" s="29"/>
    </row>
    <row r="40" spans="1:6" ht="20.25" customHeight="1">
      <c r="A40" s="34"/>
      <c r="B40" s="38" t="s">
        <v>64</v>
      </c>
      <c r="C40" s="21">
        <v>44221</v>
      </c>
      <c r="D40" s="35" t="s">
        <v>65</v>
      </c>
      <c r="E40" s="29"/>
      <c r="F40" s="29"/>
    </row>
    <row r="41" spans="1:6" ht="20.25" customHeight="1">
      <c r="A41" s="36"/>
      <c r="B41" s="48" t="s">
        <v>81</v>
      </c>
      <c r="C41" s="22"/>
      <c r="D41" s="37" t="s">
        <v>80</v>
      </c>
      <c r="E41" s="29"/>
      <c r="F41" s="29"/>
    </row>
    <row r="42" spans="1:6" ht="30">
      <c r="A42" s="38"/>
      <c r="B42" s="39" t="s">
        <v>85</v>
      </c>
      <c r="C42" s="40">
        <v>44220</v>
      </c>
      <c r="D42" s="38"/>
    </row>
    <row r="43" spans="1:6" ht="32.25" customHeight="1">
      <c r="A43" s="41"/>
      <c r="B43" s="39" t="s">
        <v>86</v>
      </c>
      <c r="C43" s="23">
        <v>44524</v>
      </c>
      <c r="D43" s="42"/>
      <c r="E43" s="29"/>
      <c r="F43" s="29"/>
    </row>
    <row r="44" spans="1:6" ht="32.25" customHeight="1">
      <c r="A44" s="41"/>
      <c r="B44" s="39" t="s">
        <v>94</v>
      </c>
      <c r="C44" s="23">
        <v>44214</v>
      </c>
      <c r="D44" s="42"/>
      <c r="E44" s="29"/>
      <c r="F44" s="29"/>
    </row>
    <row r="45" spans="1:6" ht="32.25" customHeight="1">
      <c r="A45" s="41"/>
      <c r="B45" s="39" t="s">
        <v>95</v>
      </c>
      <c r="C45" s="23">
        <v>44224</v>
      </c>
      <c r="D45" s="42"/>
      <c r="E45" s="29"/>
      <c r="F45" s="29"/>
    </row>
    <row r="46" spans="1:6" ht="18" customHeight="1">
      <c r="A46" s="43" t="s">
        <v>62</v>
      </c>
      <c r="B46" s="44" t="s">
        <v>63</v>
      </c>
      <c r="C46" s="19"/>
      <c r="D46" s="19"/>
      <c r="E46" s="29"/>
      <c r="F46" s="29"/>
    </row>
    <row r="47" spans="1:6" ht="21.75" customHeight="1">
      <c r="A47" s="17"/>
      <c r="B47" s="38" t="s">
        <v>78</v>
      </c>
      <c r="C47" s="35"/>
      <c r="D47" s="35" t="s">
        <v>69</v>
      </c>
      <c r="E47" s="29"/>
      <c r="F47" s="29"/>
    </row>
    <row r="48" spans="1:6" ht="15.75">
      <c r="A48" s="45" t="s">
        <v>66</v>
      </c>
      <c r="B48" s="45" t="s">
        <v>38</v>
      </c>
      <c r="C48" s="17"/>
      <c r="D48" s="17"/>
      <c r="E48" s="29"/>
      <c r="F48" s="29"/>
    </row>
    <row r="49" spans="1:6">
      <c r="A49" s="17"/>
      <c r="B49" s="17"/>
      <c r="C49" s="17"/>
      <c r="D49" s="17" t="s">
        <v>67</v>
      </c>
      <c r="E49" s="29"/>
      <c r="F49" s="29"/>
    </row>
    <row r="50" spans="1:6" ht="15.75">
      <c r="A50" s="45" t="s">
        <v>87</v>
      </c>
      <c r="B50" s="45" t="s">
        <v>88</v>
      </c>
      <c r="C50" s="17"/>
      <c r="D50" s="17"/>
      <c r="E50" s="29"/>
      <c r="F50" s="29"/>
    </row>
    <row r="51" spans="1:6" ht="32.25" customHeight="1">
      <c r="A51" s="2"/>
      <c r="B51" s="46" t="s">
        <v>89</v>
      </c>
      <c r="C51" s="47" t="s">
        <v>90</v>
      </c>
      <c r="D51" s="38"/>
      <c r="E51" s="29"/>
      <c r="F51" s="29"/>
    </row>
    <row r="52" spans="1:6" s="53" customFormat="1" ht="15.75">
      <c r="A52" s="54" t="s">
        <v>98</v>
      </c>
      <c r="B52" s="54" t="s">
        <v>99</v>
      </c>
      <c r="C52" s="54"/>
      <c r="D52" s="54"/>
    </row>
    <row r="53" spans="1:6" ht="30">
      <c r="A53" s="2"/>
      <c r="B53" s="39" t="s">
        <v>100</v>
      </c>
      <c r="C53" s="55" t="s">
        <v>101</v>
      </c>
      <c r="D53" s="38"/>
    </row>
    <row r="54" spans="1:6" ht="30">
      <c r="A54" s="2"/>
      <c r="B54" s="39" t="s">
        <v>102</v>
      </c>
      <c r="C54" s="55" t="s">
        <v>103</v>
      </c>
      <c r="D54" s="38"/>
    </row>
  </sheetData>
  <mergeCells count="14">
    <mergeCell ref="A1:D1"/>
    <mergeCell ref="F1:P1"/>
    <mergeCell ref="G2:H2"/>
    <mergeCell ref="I2:J2"/>
    <mergeCell ref="K2:L2"/>
    <mergeCell ref="M2:N2"/>
    <mergeCell ref="O2:P2"/>
    <mergeCell ref="F24:F25"/>
    <mergeCell ref="F12:F13"/>
    <mergeCell ref="F14:F15"/>
    <mergeCell ref="F16:F17"/>
    <mergeCell ref="F18:F19"/>
    <mergeCell ref="F20:F21"/>
    <mergeCell ref="F22:F2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AK82"/>
  <sheetViews>
    <sheetView topLeftCell="A69" workbookViewId="0">
      <selection activeCell="N20" sqref="N20"/>
    </sheetView>
  </sheetViews>
  <sheetFormatPr defaultColWidth="9.140625" defaultRowHeight="15.75"/>
  <cols>
    <col min="1" max="1" width="6.140625" style="60" customWidth="1"/>
    <col min="2" max="2" width="16.5703125" style="60" customWidth="1"/>
    <col min="3" max="7" width="6.140625" style="60" customWidth="1"/>
    <col min="8" max="8" width="7.140625" style="60" customWidth="1"/>
    <col min="9" max="11" width="6.140625" style="60" customWidth="1"/>
    <col min="12" max="12" width="6.42578125" style="60" customWidth="1"/>
    <col min="13" max="24" width="6.140625" style="60" customWidth="1"/>
    <col min="25" max="25" width="18" style="60" customWidth="1"/>
    <col min="26" max="26" width="7.7109375" style="60" customWidth="1"/>
    <col min="27" max="27" width="15.85546875" style="60" customWidth="1"/>
    <col min="28" max="33" width="10.140625" style="60" customWidth="1"/>
    <col min="34" max="39" width="7.5703125" style="60" customWidth="1"/>
    <col min="40" max="40" width="13.5703125" style="60" customWidth="1"/>
    <col min="41" max="47" width="7.140625" style="60" customWidth="1"/>
    <col min="48" max="48" width="10.140625" style="60" customWidth="1"/>
    <col min="49" max="16384" width="9.140625" style="60"/>
  </cols>
  <sheetData>
    <row r="1" spans="16:37">
      <c r="R1" s="71" t="s">
        <v>135</v>
      </c>
      <c r="S1" s="59">
        <v>6</v>
      </c>
    </row>
    <row r="2" spans="16:37">
      <c r="R2" s="59" t="s">
        <v>136</v>
      </c>
      <c r="S2" s="59">
        <v>7</v>
      </c>
    </row>
    <row r="3" spans="16:37">
      <c r="P3" s="73"/>
      <c r="Q3" s="73"/>
      <c r="R3" s="61" t="s">
        <v>137</v>
      </c>
      <c r="S3" s="59">
        <v>3</v>
      </c>
      <c r="T3" s="73"/>
      <c r="U3" s="73"/>
      <c r="V3" s="73"/>
      <c r="W3" s="73"/>
      <c r="X3" s="73"/>
      <c r="Y3" s="73"/>
      <c r="Z3" s="73"/>
      <c r="AA3" s="73"/>
      <c r="AB3" s="73"/>
      <c r="AC3" s="73"/>
      <c r="AD3" s="73"/>
      <c r="AE3" s="73"/>
      <c r="AF3" s="66" t="e">
        <f>#REF!-#REF!</f>
        <v>#REF!</v>
      </c>
      <c r="AG3" s="66"/>
      <c r="AH3" s="66"/>
      <c r="AI3" s="66"/>
      <c r="AJ3" s="66"/>
      <c r="AK3" s="66"/>
    </row>
    <row r="4" spans="16:37">
      <c r="P4" s="73"/>
      <c r="Q4" s="73"/>
      <c r="R4" s="68" t="s">
        <v>138</v>
      </c>
      <c r="S4" s="67">
        <v>8</v>
      </c>
      <c r="T4" s="73"/>
      <c r="U4" s="73"/>
      <c r="V4" s="73"/>
      <c r="W4" s="73"/>
      <c r="X4" s="73"/>
      <c r="Y4" s="73"/>
      <c r="Z4" s="73"/>
      <c r="AA4" s="73"/>
      <c r="AB4" s="73"/>
      <c r="AC4" s="73"/>
      <c r="AD4" s="73"/>
      <c r="AE4" s="73"/>
      <c r="AF4" s="66" t="e">
        <f>#REF!-#REF!</f>
        <v>#REF!</v>
      </c>
      <c r="AG4" s="66"/>
      <c r="AH4" s="66"/>
      <c r="AI4" s="66"/>
      <c r="AJ4" s="66"/>
      <c r="AK4" s="66"/>
    </row>
    <row r="5" spans="16:37">
      <c r="P5" s="73"/>
      <c r="Q5" s="73"/>
      <c r="R5" s="68" t="s">
        <v>139</v>
      </c>
      <c r="S5" s="67">
        <v>3</v>
      </c>
      <c r="T5" s="73"/>
      <c r="U5" s="73"/>
      <c r="V5" s="73"/>
      <c r="W5" s="73"/>
      <c r="X5" s="73"/>
      <c r="Y5" s="73"/>
      <c r="Z5" s="73"/>
      <c r="AA5" s="73"/>
      <c r="AB5" s="73"/>
      <c r="AC5" s="73"/>
      <c r="AD5" s="73"/>
      <c r="AE5" s="73"/>
      <c r="AF5" s="66" t="e">
        <f>S3-#REF!</f>
        <v>#REF!</v>
      </c>
      <c r="AG5" s="66"/>
      <c r="AH5" s="66"/>
      <c r="AI5" s="66"/>
      <c r="AJ5" s="66"/>
      <c r="AK5" s="66"/>
    </row>
    <row r="6" spans="16:37">
      <c r="P6" s="73"/>
      <c r="Q6" s="73"/>
      <c r="R6" s="68" t="s">
        <v>140</v>
      </c>
      <c r="S6" s="67">
        <v>10</v>
      </c>
      <c r="T6" s="73"/>
      <c r="U6" s="73"/>
      <c r="V6" s="73"/>
      <c r="W6" s="73"/>
      <c r="X6" s="73"/>
      <c r="Y6" s="73"/>
      <c r="Z6" s="73"/>
      <c r="AA6" s="73"/>
      <c r="AB6" s="73"/>
      <c r="AC6" s="73"/>
      <c r="AD6" s="73"/>
      <c r="AE6" s="73"/>
      <c r="AF6" s="66" t="e">
        <f>S4-#REF!</f>
        <v>#REF!</v>
      </c>
      <c r="AG6" s="66"/>
      <c r="AH6" s="66"/>
      <c r="AI6" s="66"/>
      <c r="AJ6" s="66"/>
      <c r="AK6" s="66"/>
    </row>
    <row r="7" spans="16:37">
      <c r="P7" s="73"/>
      <c r="Q7" s="73"/>
      <c r="R7" s="62" t="s">
        <v>141</v>
      </c>
      <c r="S7" s="59">
        <v>18</v>
      </c>
      <c r="T7" s="73"/>
      <c r="U7" s="73"/>
      <c r="V7" s="73"/>
      <c r="W7" s="73"/>
      <c r="X7" s="73"/>
      <c r="Y7" s="73"/>
      <c r="Z7" s="73"/>
      <c r="AA7" s="73"/>
      <c r="AB7" s="73"/>
      <c r="AC7" s="73"/>
      <c r="AD7" s="73"/>
      <c r="AE7" s="73"/>
      <c r="AF7" s="66" t="e">
        <f>S5-#REF!</f>
        <v>#REF!</v>
      </c>
      <c r="AG7" s="66"/>
      <c r="AH7" s="66"/>
      <c r="AI7" s="66"/>
      <c r="AJ7" s="66"/>
      <c r="AK7" s="66"/>
    </row>
    <row r="8" spans="16:37">
      <c r="P8" s="74"/>
      <c r="Q8" s="74"/>
      <c r="R8" s="62" t="s">
        <v>142</v>
      </c>
      <c r="S8" s="59">
        <v>64</v>
      </c>
      <c r="T8" s="74"/>
      <c r="U8" s="74"/>
      <c r="V8" s="74"/>
      <c r="W8" s="74"/>
      <c r="X8" s="74"/>
      <c r="Y8" s="74"/>
      <c r="Z8" s="74"/>
      <c r="AA8" s="74"/>
      <c r="AB8" s="74"/>
      <c r="AC8" s="74"/>
      <c r="AD8" s="74"/>
      <c r="AE8" s="74"/>
      <c r="AF8" s="66" t="e">
        <f>S6-#REF!</f>
        <v>#REF!</v>
      </c>
      <c r="AG8" s="66"/>
      <c r="AH8" s="66"/>
      <c r="AI8" s="66"/>
      <c r="AJ8" s="66"/>
      <c r="AK8" s="66"/>
    </row>
    <row r="9" spans="16:37">
      <c r="P9" s="74"/>
      <c r="Q9" s="74"/>
      <c r="R9" s="62" t="s">
        <v>143</v>
      </c>
      <c r="S9" s="59">
        <v>41</v>
      </c>
      <c r="T9" s="74"/>
      <c r="U9" s="74"/>
      <c r="V9" s="74"/>
      <c r="W9" s="74"/>
      <c r="X9" s="74"/>
      <c r="Y9" s="74"/>
      <c r="Z9" s="74"/>
      <c r="AA9" s="74"/>
      <c r="AB9" s="74"/>
      <c r="AC9" s="74"/>
      <c r="AD9" s="74"/>
      <c r="AE9" s="74"/>
      <c r="AF9" s="66" t="e">
        <f>S7-#REF!</f>
        <v>#REF!</v>
      </c>
      <c r="AG9" s="66"/>
      <c r="AH9" s="66"/>
      <c r="AI9" s="66"/>
      <c r="AJ9" s="66"/>
      <c r="AK9" s="66"/>
    </row>
    <row r="10" spans="16:37">
      <c r="P10" s="74"/>
      <c r="Q10" s="74"/>
      <c r="R10" s="62" t="s">
        <v>144</v>
      </c>
      <c r="S10" s="59">
        <v>80</v>
      </c>
      <c r="T10" s="74"/>
      <c r="U10" s="74"/>
      <c r="V10" s="74"/>
      <c r="W10" s="74"/>
      <c r="X10" s="74"/>
      <c r="Y10" s="74"/>
      <c r="Z10" s="74"/>
      <c r="AA10" s="74"/>
      <c r="AB10" s="74"/>
      <c r="AC10" s="74"/>
      <c r="AD10" s="74"/>
      <c r="AE10" s="74"/>
      <c r="AF10" s="66" t="e">
        <f>S8-#REF!</f>
        <v>#REF!</v>
      </c>
      <c r="AG10" s="66"/>
      <c r="AH10" s="66"/>
      <c r="AI10" s="66"/>
      <c r="AJ10" s="66"/>
      <c r="AK10" s="66"/>
    </row>
    <row r="11" spans="16:37">
      <c r="P11" s="73"/>
      <c r="Q11" s="73"/>
      <c r="R11" s="62" t="s">
        <v>145</v>
      </c>
      <c r="S11" s="59">
        <v>92</v>
      </c>
      <c r="T11" s="73"/>
      <c r="U11" s="73"/>
      <c r="V11" s="73"/>
      <c r="W11" s="73"/>
      <c r="X11" s="73"/>
      <c r="Y11" s="73"/>
      <c r="Z11" s="73"/>
      <c r="AA11" s="73"/>
      <c r="AB11" s="73"/>
      <c r="AC11" s="73"/>
      <c r="AD11" s="73"/>
      <c r="AE11" s="73"/>
      <c r="AF11" s="60" t="e">
        <f>S9-#REF!</f>
        <v>#REF!</v>
      </c>
    </row>
    <row r="12" spans="16:37">
      <c r="P12" s="73"/>
      <c r="Q12" s="73"/>
      <c r="R12" s="62" t="s">
        <v>146</v>
      </c>
      <c r="S12" s="59">
        <v>125</v>
      </c>
      <c r="T12" s="73"/>
      <c r="U12" s="73"/>
      <c r="V12" s="73"/>
      <c r="W12" s="73"/>
      <c r="X12" s="73"/>
      <c r="Y12" s="73"/>
      <c r="Z12" s="73"/>
      <c r="AA12" s="73"/>
      <c r="AB12" s="73"/>
      <c r="AC12" s="73"/>
      <c r="AD12" s="73"/>
      <c r="AE12" s="73"/>
      <c r="AF12" s="60" t="e">
        <f>S10-#REF!</f>
        <v>#REF!</v>
      </c>
    </row>
    <row r="13" spans="16:37">
      <c r="P13" s="73"/>
      <c r="Q13" s="73"/>
      <c r="R13" s="62" t="s">
        <v>373</v>
      </c>
      <c r="S13" s="59">
        <v>71</v>
      </c>
      <c r="T13" s="73"/>
      <c r="U13" s="73"/>
      <c r="V13" s="73"/>
      <c r="W13" s="73"/>
      <c r="X13" s="73"/>
      <c r="Y13" s="73"/>
      <c r="Z13" s="73"/>
      <c r="AA13" s="73"/>
      <c r="AB13" s="73"/>
      <c r="AC13" s="73"/>
      <c r="AD13" s="73"/>
      <c r="AE13" s="73"/>
      <c r="AF13" s="60" t="e">
        <f>S11-#REF!</f>
        <v>#REF!</v>
      </c>
    </row>
    <row r="14" spans="16:37">
      <c r="P14" s="73"/>
      <c r="Q14" s="73"/>
      <c r="R14" s="62" t="s">
        <v>377</v>
      </c>
      <c r="S14" s="59">
        <v>82</v>
      </c>
      <c r="T14" s="73"/>
      <c r="U14" s="73"/>
      <c r="V14" s="73"/>
      <c r="W14" s="73"/>
      <c r="X14" s="73"/>
      <c r="Y14" s="73"/>
      <c r="Z14" s="73"/>
      <c r="AA14" s="73"/>
      <c r="AB14" s="73"/>
      <c r="AC14" s="73"/>
      <c r="AD14" s="73"/>
      <c r="AE14" s="73"/>
      <c r="AF14" s="60" t="e">
        <f>S12-#REF!</f>
        <v>#REF!</v>
      </c>
    </row>
    <row r="15" spans="16:37">
      <c r="P15" s="73"/>
      <c r="Q15" s="73"/>
      <c r="R15" s="62" t="s">
        <v>378</v>
      </c>
      <c r="S15" s="59">
        <v>73</v>
      </c>
      <c r="T15" s="73"/>
      <c r="U15" s="73"/>
      <c r="V15" s="73"/>
      <c r="W15" s="73"/>
      <c r="X15" s="73"/>
      <c r="Y15" s="73"/>
      <c r="Z15" s="73"/>
      <c r="AA15" s="73"/>
      <c r="AB15" s="73"/>
      <c r="AC15" s="73"/>
      <c r="AD15" s="73"/>
      <c r="AE15" s="73"/>
      <c r="AF15" s="60" t="e">
        <f>S13-#REF!</f>
        <v>#REF!</v>
      </c>
    </row>
    <row r="16" spans="16:37">
      <c r="P16" s="73"/>
      <c r="Q16" s="73"/>
      <c r="R16" s="62" t="s">
        <v>379</v>
      </c>
      <c r="S16" s="59">
        <v>104</v>
      </c>
      <c r="T16" s="73"/>
      <c r="U16" s="73"/>
      <c r="V16" s="73"/>
      <c r="W16" s="73"/>
      <c r="X16" s="73"/>
      <c r="Y16" s="73"/>
      <c r="Z16" s="73"/>
      <c r="AA16" s="73"/>
      <c r="AB16" s="73"/>
      <c r="AC16" s="73"/>
      <c r="AD16" s="73"/>
      <c r="AE16" s="73"/>
      <c r="AF16" s="60" t="e">
        <f>S14-#REF!</f>
        <v>#REF!</v>
      </c>
    </row>
    <row r="17" spans="13:32">
      <c r="R17" s="62" t="s">
        <v>380</v>
      </c>
      <c r="S17" s="59">
        <v>165</v>
      </c>
      <c r="AF17" s="60" t="e">
        <f>S15-#REF!</f>
        <v>#REF!</v>
      </c>
    </row>
    <row r="18" spans="13:32">
      <c r="R18" s="62" t="s">
        <v>685</v>
      </c>
      <c r="S18" s="59">
        <v>187</v>
      </c>
      <c r="AF18" s="60" t="e">
        <f>S16-#REF!</f>
        <v>#REF!</v>
      </c>
    </row>
    <row r="19" spans="13:32">
      <c r="R19" s="62" t="s">
        <v>686</v>
      </c>
      <c r="S19" s="59">
        <v>181</v>
      </c>
    </row>
    <row r="20" spans="13:32">
      <c r="R20" s="62" t="s">
        <v>692</v>
      </c>
      <c r="S20" s="59">
        <v>151</v>
      </c>
    </row>
    <row r="21" spans="13:32">
      <c r="R21" s="62"/>
      <c r="S21" s="59"/>
    </row>
    <row r="22" spans="13:32">
      <c r="R22" s="228"/>
      <c r="S22" s="229"/>
    </row>
    <row r="23" spans="13:32">
      <c r="R23" s="59"/>
      <c r="S23" s="59"/>
    </row>
    <row r="24" spans="13:32" ht="15" customHeight="1">
      <c r="M24" s="75"/>
      <c r="R24" s="59"/>
      <c r="S24" s="61"/>
      <c r="T24" s="72"/>
      <c r="AA24" s="75"/>
    </row>
    <row r="25" spans="13:32" ht="15" customHeight="1">
      <c r="R25" s="59"/>
      <c r="S25" s="59"/>
    </row>
    <row r="26" spans="13:32" ht="15" customHeight="1"/>
    <row r="27" spans="13:32" ht="15" customHeight="1"/>
    <row r="28" spans="13:32" ht="15" customHeight="1"/>
    <row r="29" spans="13:32" ht="15" customHeight="1"/>
    <row r="30" spans="13:32" ht="15" customHeight="1"/>
    <row r="31" spans="13:32" ht="15" customHeight="1"/>
    <row r="32" spans="13:32" ht="15" customHeight="1"/>
    <row r="33" spans="15:26" ht="15" customHeight="1"/>
    <row r="34" spans="15:26" ht="15" customHeight="1"/>
    <row r="35" spans="15:26" ht="15" customHeight="1"/>
    <row r="38" spans="15:26">
      <c r="V38" s="59"/>
      <c r="W38" s="59">
        <v>12</v>
      </c>
      <c r="X38" s="59"/>
      <c r="Y38" s="76" t="s">
        <v>122</v>
      </c>
      <c r="Z38" s="76">
        <f>Y59</f>
        <v>31</v>
      </c>
    </row>
    <row r="39" spans="15:26">
      <c r="O39" s="59" t="s">
        <v>158</v>
      </c>
      <c r="P39" s="59">
        <v>5</v>
      </c>
      <c r="V39" s="59"/>
      <c r="W39" s="59">
        <v>11</v>
      </c>
      <c r="X39" s="59"/>
      <c r="Y39" s="76" t="s">
        <v>158</v>
      </c>
      <c r="Z39" s="76">
        <v>5</v>
      </c>
    </row>
    <row r="40" spans="15:26">
      <c r="O40" s="59" t="s">
        <v>68</v>
      </c>
      <c r="P40" s="59">
        <v>7</v>
      </c>
      <c r="V40" s="59"/>
      <c r="W40" s="59">
        <v>10</v>
      </c>
      <c r="X40" s="59"/>
      <c r="Y40" s="76" t="s">
        <v>68</v>
      </c>
      <c r="Z40" s="76">
        <v>7</v>
      </c>
    </row>
    <row r="41" spans="15:26">
      <c r="O41" s="59" t="s">
        <v>99</v>
      </c>
      <c r="P41" s="59">
        <f>Z42</f>
        <v>16</v>
      </c>
      <c r="V41" s="59"/>
      <c r="W41" s="59">
        <v>9</v>
      </c>
      <c r="X41" s="59"/>
      <c r="Y41" s="76" t="s">
        <v>147</v>
      </c>
      <c r="Z41" s="76">
        <f>Y61</f>
        <v>29</v>
      </c>
    </row>
    <row r="42" spans="15:26">
      <c r="O42" s="59" t="s">
        <v>159</v>
      </c>
      <c r="P42" s="59">
        <v>18</v>
      </c>
      <c r="V42" s="59"/>
      <c r="W42" s="59">
        <v>8</v>
      </c>
      <c r="X42" s="59"/>
      <c r="Y42" s="76" t="s">
        <v>99</v>
      </c>
      <c r="Z42" s="76">
        <f>Y63</f>
        <v>16</v>
      </c>
    </row>
    <row r="43" spans="15:26">
      <c r="O43" s="60" t="s">
        <v>537</v>
      </c>
      <c r="P43" s="76">
        <v>29</v>
      </c>
      <c r="V43" s="59"/>
      <c r="W43" s="59">
        <v>7</v>
      </c>
      <c r="X43" s="59"/>
      <c r="Y43" s="76" t="s">
        <v>159</v>
      </c>
      <c r="Z43" s="76">
        <f>Y62</f>
        <v>18</v>
      </c>
    </row>
    <row r="44" spans="15:26">
      <c r="O44" s="59" t="s">
        <v>129</v>
      </c>
      <c r="P44" s="59">
        <f>Z44</f>
        <v>30</v>
      </c>
      <c r="V44" s="59"/>
      <c r="W44" s="59">
        <v>6</v>
      </c>
      <c r="X44" s="59"/>
      <c r="Y44" s="76" t="s">
        <v>129</v>
      </c>
      <c r="Z44" s="76">
        <f>Y60</f>
        <v>30</v>
      </c>
    </row>
    <row r="45" spans="15:26">
      <c r="O45" s="60" t="s">
        <v>122</v>
      </c>
      <c r="P45" s="59">
        <f>Z38</f>
        <v>31</v>
      </c>
      <c r="V45" s="59"/>
      <c r="W45" s="59">
        <v>5</v>
      </c>
      <c r="X45" s="59"/>
      <c r="Y45" s="76" t="s">
        <v>162</v>
      </c>
      <c r="Z45" s="76">
        <f>Y58</f>
        <v>87</v>
      </c>
    </row>
    <row r="46" spans="15:26">
      <c r="O46" s="59" t="s">
        <v>162</v>
      </c>
      <c r="P46" s="59">
        <f>Z45</f>
        <v>87</v>
      </c>
      <c r="V46" s="59"/>
      <c r="W46" s="59">
        <v>4</v>
      </c>
      <c r="X46" s="59"/>
      <c r="Y46" s="76" t="s">
        <v>152</v>
      </c>
      <c r="Z46" s="76">
        <f>Y57</f>
        <v>144</v>
      </c>
    </row>
    <row r="47" spans="15:26">
      <c r="O47" s="59" t="s">
        <v>152</v>
      </c>
      <c r="P47" s="59">
        <f>Z46</f>
        <v>144</v>
      </c>
      <c r="V47" s="59"/>
      <c r="W47" s="59">
        <v>3</v>
      </c>
      <c r="X47" s="59"/>
      <c r="Y47" s="76" t="s">
        <v>63</v>
      </c>
      <c r="Z47" s="76">
        <f>Y55</f>
        <v>306</v>
      </c>
    </row>
    <row r="48" spans="15:26">
      <c r="O48" s="59" t="s">
        <v>75</v>
      </c>
      <c r="P48" s="59">
        <f>Z48</f>
        <v>241</v>
      </c>
      <c r="V48" s="59"/>
      <c r="W48" s="59">
        <v>2</v>
      </c>
      <c r="X48" s="59"/>
      <c r="Y48" s="76" t="s">
        <v>75</v>
      </c>
      <c r="Z48" s="76">
        <f>Y56</f>
        <v>241</v>
      </c>
    </row>
    <row r="49" spans="1:26">
      <c r="O49" s="59" t="s">
        <v>63</v>
      </c>
      <c r="P49" s="59">
        <f>Z47</f>
        <v>306</v>
      </c>
      <c r="V49" s="59"/>
      <c r="W49" s="59">
        <v>1</v>
      </c>
      <c r="X49" s="59"/>
      <c r="Y49" s="76" t="s">
        <v>88</v>
      </c>
      <c r="Z49" s="76">
        <f>Y54</f>
        <v>517</v>
      </c>
    </row>
    <row r="50" spans="1:26">
      <c r="O50" s="59" t="s">
        <v>88</v>
      </c>
      <c r="P50" s="59">
        <f>Z49</f>
        <v>517</v>
      </c>
    </row>
    <row r="53" spans="1:26" ht="44.25" customHeight="1">
      <c r="A53" s="63" t="s">
        <v>114</v>
      </c>
      <c r="B53" s="64" t="s">
        <v>121</v>
      </c>
      <c r="C53" s="106" t="s">
        <v>133</v>
      </c>
      <c r="D53" s="107" t="s">
        <v>134</v>
      </c>
      <c r="E53" s="106" t="s">
        <v>135</v>
      </c>
      <c r="F53" s="107" t="s">
        <v>136</v>
      </c>
      <c r="G53" s="108" t="s">
        <v>137</v>
      </c>
      <c r="H53" s="109" t="s">
        <v>138</v>
      </c>
      <c r="I53" s="109" t="s">
        <v>139</v>
      </c>
      <c r="J53" s="109" t="s">
        <v>140</v>
      </c>
      <c r="K53" s="109" t="s">
        <v>141</v>
      </c>
      <c r="L53" s="109" t="s">
        <v>142</v>
      </c>
      <c r="M53" s="109" t="s">
        <v>143</v>
      </c>
      <c r="N53" s="109" t="s">
        <v>144</v>
      </c>
      <c r="O53" s="109" t="s">
        <v>145</v>
      </c>
      <c r="P53" s="109" t="s">
        <v>146</v>
      </c>
      <c r="Q53" s="109" t="s">
        <v>373</v>
      </c>
      <c r="R53" s="109" t="s">
        <v>377</v>
      </c>
      <c r="S53" s="109" t="s">
        <v>378</v>
      </c>
      <c r="T53" s="109" t="s">
        <v>379</v>
      </c>
      <c r="U53" s="109" t="s">
        <v>380</v>
      </c>
      <c r="V53" s="109" t="s">
        <v>685</v>
      </c>
      <c r="W53" s="109" t="s">
        <v>686</v>
      </c>
      <c r="X53" s="109" t="s">
        <v>692</v>
      </c>
      <c r="Y53" s="64" t="s">
        <v>124</v>
      </c>
      <c r="Z53" s="70"/>
    </row>
    <row r="54" spans="1:26" ht="15.75" customHeight="1">
      <c r="A54" s="65">
        <v>1</v>
      </c>
      <c r="B54" s="59" t="s">
        <v>88</v>
      </c>
      <c r="C54" s="76">
        <v>0</v>
      </c>
      <c r="D54" s="76">
        <v>0</v>
      </c>
      <c r="E54" s="76">
        <v>5</v>
      </c>
      <c r="F54" s="76">
        <v>0</v>
      </c>
      <c r="G54" s="76">
        <v>0</v>
      </c>
      <c r="H54" s="76">
        <v>0</v>
      </c>
      <c r="I54" s="76">
        <v>0</v>
      </c>
      <c r="J54" s="76">
        <v>0</v>
      </c>
      <c r="K54" s="76">
        <v>0</v>
      </c>
      <c r="L54" s="76">
        <v>0</v>
      </c>
      <c r="M54" s="76">
        <v>0</v>
      </c>
      <c r="N54" s="144">
        <v>1</v>
      </c>
      <c r="O54" s="144">
        <v>31</v>
      </c>
      <c r="P54" s="144">
        <v>15</v>
      </c>
      <c r="Q54" s="144">
        <v>17</v>
      </c>
      <c r="R54" s="144">
        <v>17</v>
      </c>
      <c r="S54" s="144">
        <v>10</v>
      </c>
      <c r="T54" s="144">
        <v>16</v>
      </c>
      <c r="U54" s="144">
        <v>109</v>
      </c>
      <c r="V54" s="144">
        <v>103</v>
      </c>
      <c r="W54" s="144">
        <v>97</v>
      </c>
      <c r="X54" s="144">
        <v>96</v>
      </c>
      <c r="Y54" s="76">
        <f>SUM(C54:X54)</f>
        <v>517</v>
      </c>
    </row>
    <row r="55" spans="1:26" ht="15.75" customHeight="1">
      <c r="A55" s="65">
        <v>2</v>
      </c>
      <c r="B55" s="59" t="s">
        <v>63</v>
      </c>
      <c r="C55" s="76">
        <v>0</v>
      </c>
      <c r="D55" s="76">
        <v>0</v>
      </c>
      <c r="E55" s="76">
        <v>0</v>
      </c>
      <c r="F55" s="76">
        <v>0</v>
      </c>
      <c r="G55" s="76">
        <v>0</v>
      </c>
      <c r="H55" s="76">
        <v>0</v>
      </c>
      <c r="I55" s="76">
        <v>0</v>
      </c>
      <c r="J55" s="76">
        <v>0</v>
      </c>
      <c r="K55" s="76">
        <v>0</v>
      </c>
      <c r="L55" s="144">
        <v>12</v>
      </c>
      <c r="M55" s="144">
        <v>0</v>
      </c>
      <c r="N55" s="144">
        <v>31</v>
      </c>
      <c r="O55" s="144">
        <v>15</v>
      </c>
      <c r="P55" s="144">
        <v>27</v>
      </c>
      <c r="Q55" s="144">
        <v>34</v>
      </c>
      <c r="R55" s="144">
        <v>5</v>
      </c>
      <c r="S55" s="144">
        <v>7</v>
      </c>
      <c r="T55" s="144">
        <v>46</v>
      </c>
      <c r="U55" s="144">
        <v>17</v>
      </c>
      <c r="V55" s="144">
        <v>47</v>
      </c>
      <c r="W55" s="144">
        <v>49</v>
      </c>
      <c r="X55" s="144">
        <v>16</v>
      </c>
      <c r="Y55" s="76">
        <f>SUM(C55:X55)</f>
        <v>306</v>
      </c>
    </row>
    <row r="56" spans="1:26" ht="15.75" customHeight="1">
      <c r="A56" s="65">
        <v>3</v>
      </c>
      <c r="B56" s="59" t="s">
        <v>75</v>
      </c>
      <c r="C56" s="76">
        <v>0</v>
      </c>
      <c r="D56" s="76">
        <v>0</v>
      </c>
      <c r="E56" s="76">
        <v>0</v>
      </c>
      <c r="F56" s="76">
        <v>3</v>
      </c>
      <c r="G56" s="76">
        <v>0</v>
      </c>
      <c r="H56" s="76">
        <v>0</v>
      </c>
      <c r="I56" s="76">
        <v>1</v>
      </c>
      <c r="J56" s="76">
        <v>0</v>
      </c>
      <c r="K56" s="144">
        <v>15</v>
      </c>
      <c r="L56" s="144">
        <v>28</v>
      </c>
      <c r="M56" s="144">
        <v>24</v>
      </c>
      <c r="N56" s="144">
        <v>23</v>
      </c>
      <c r="O56" s="144">
        <v>17</v>
      </c>
      <c r="P56" s="144">
        <v>32</v>
      </c>
      <c r="Q56" s="144">
        <v>5</v>
      </c>
      <c r="R56" s="144">
        <v>14</v>
      </c>
      <c r="S56" s="144">
        <v>8</v>
      </c>
      <c r="T56" s="144">
        <v>27</v>
      </c>
      <c r="U56" s="144">
        <v>16</v>
      </c>
      <c r="V56" s="144">
        <v>3</v>
      </c>
      <c r="W56" s="144">
        <v>5</v>
      </c>
      <c r="X56" s="144">
        <v>20</v>
      </c>
      <c r="Y56" s="76">
        <f>SUM(C56:X56)</f>
        <v>241</v>
      </c>
    </row>
    <row r="57" spans="1:26" ht="15.75" customHeight="1">
      <c r="A57" s="65">
        <v>4</v>
      </c>
      <c r="B57" s="59" t="s">
        <v>152</v>
      </c>
      <c r="C57" s="76">
        <v>0</v>
      </c>
      <c r="D57" s="76">
        <v>0</v>
      </c>
      <c r="E57" s="76">
        <v>0</v>
      </c>
      <c r="F57" s="76">
        <v>0</v>
      </c>
      <c r="G57" s="76">
        <v>0</v>
      </c>
      <c r="H57" s="76">
        <v>0</v>
      </c>
      <c r="I57" s="76">
        <v>2</v>
      </c>
      <c r="J57" s="76">
        <v>0</v>
      </c>
      <c r="K57" s="76">
        <v>0</v>
      </c>
      <c r="L57" s="144">
        <v>3</v>
      </c>
      <c r="M57" s="144">
        <v>5</v>
      </c>
      <c r="N57" s="144">
        <v>8</v>
      </c>
      <c r="O57" s="144">
        <v>17</v>
      </c>
      <c r="P57" s="144">
        <v>18</v>
      </c>
      <c r="Q57" s="144">
        <v>0</v>
      </c>
      <c r="R57" s="144">
        <v>27</v>
      </c>
      <c r="S57" s="144">
        <v>32</v>
      </c>
      <c r="T57" s="144">
        <v>3</v>
      </c>
      <c r="U57" s="144">
        <v>8</v>
      </c>
      <c r="V57" s="144">
        <v>12</v>
      </c>
      <c r="W57" s="144">
        <v>7</v>
      </c>
      <c r="X57" s="144">
        <v>2</v>
      </c>
      <c r="Y57" s="76">
        <f>SUM(C57:X57)</f>
        <v>144</v>
      </c>
    </row>
    <row r="58" spans="1:26" ht="15.75" customHeight="1">
      <c r="A58" s="65">
        <v>5</v>
      </c>
      <c r="B58" s="59" t="s">
        <v>162</v>
      </c>
      <c r="C58" s="76">
        <v>0</v>
      </c>
      <c r="D58" s="76">
        <v>0</v>
      </c>
      <c r="E58" s="76">
        <v>0</v>
      </c>
      <c r="F58" s="76">
        <v>0</v>
      </c>
      <c r="G58" s="76">
        <v>0</v>
      </c>
      <c r="H58" s="76">
        <v>6</v>
      </c>
      <c r="I58" s="76">
        <v>0</v>
      </c>
      <c r="J58" s="76">
        <v>8</v>
      </c>
      <c r="K58" s="76">
        <v>0</v>
      </c>
      <c r="L58" s="144">
        <v>11</v>
      </c>
      <c r="M58" s="144">
        <v>1</v>
      </c>
      <c r="N58" s="144">
        <v>7</v>
      </c>
      <c r="O58" s="144">
        <v>0</v>
      </c>
      <c r="P58" s="144">
        <v>20</v>
      </c>
      <c r="Q58" s="144">
        <v>7</v>
      </c>
      <c r="R58" s="144">
        <v>13</v>
      </c>
      <c r="S58" s="144">
        <v>5</v>
      </c>
      <c r="T58" s="144">
        <v>0</v>
      </c>
      <c r="U58" s="144">
        <v>5</v>
      </c>
      <c r="V58" s="144">
        <v>0</v>
      </c>
      <c r="W58" s="144">
        <v>4</v>
      </c>
      <c r="X58" s="144">
        <v>0</v>
      </c>
      <c r="Y58" s="76">
        <f>SUM(C58:X58)</f>
        <v>87</v>
      </c>
    </row>
    <row r="59" spans="1:26" ht="15.75" customHeight="1">
      <c r="A59" s="65">
        <v>6</v>
      </c>
      <c r="B59" s="59" t="s">
        <v>122</v>
      </c>
      <c r="C59" s="76">
        <v>0</v>
      </c>
      <c r="D59" s="76">
        <v>0</v>
      </c>
      <c r="E59" s="76">
        <v>0</v>
      </c>
      <c r="F59" s="76">
        <v>0</v>
      </c>
      <c r="G59" s="76">
        <v>0</v>
      </c>
      <c r="H59" s="76">
        <v>0</v>
      </c>
      <c r="I59" s="76">
        <v>0</v>
      </c>
      <c r="J59" s="76">
        <v>0</v>
      </c>
      <c r="K59" s="76">
        <v>0</v>
      </c>
      <c r="L59" s="76">
        <v>0</v>
      </c>
      <c r="M59" s="76">
        <v>1</v>
      </c>
      <c r="N59" s="76">
        <v>0</v>
      </c>
      <c r="O59" s="76">
        <v>0</v>
      </c>
      <c r="P59" s="76">
        <v>1</v>
      </c>
      <c r="Q59" s="76">
        <v>0</v>
      </c>
      <c r="R59" s="76">
        <v>0</v>
      </c>
      <c r="S59" s="76">
        <v>0</v>
      </c>
      <c r="T59" s="145">
        <v>1</v>
      </c>
      <c r="U59" s="145">
        <v>2</v>
      </c>
      <c r="V59" s="145">
        <v>12</v>
      </c>
      <c r="W59" s="145">
        <v>7</v>
      </c>
      <c r="X59" s="145">
        <v>7</v>
      </c>
      <c r="Y59" s="76">
        <f>SUM(C59:X59)</f>
        <v>31</v>
      </c>
    </row>
    <row r="60" spans="1:26" ht="15.75" customHeight="1">
      <c r="A60" s="65">
        <v>7</v>
      </c>
      <c r="B60" s="59" t="s">
        <v>129</v>
      </c>
      <c r="C60" s="76">
        <v>0</v>
      </c>
      <c r="D60" s="76">
        <v>0</v>
      </c>
      <c r="E60" s="76">
        <v>0</v>
      </c>
      <c r="F60" s="76">
        <v>2</v>
      </c>
      <c r="G60" s="76">
        <v>0</v>
      </c>
      <c r="H60" s="76">
        <v>0</v>
      </c>
      <c r="I60" s="76">
        <v>0</v>
      </c>
      <c r="J60" s="76">
        <v>0</v>
      </c>
      <c r="K60" s="76">
        <v>0</v>
      </c>
      <c r="L60" s="145">
        <v>2</v>
      </c>
      <c r="M60" s="145">
        <v>4</v>
      </c>
      <c r="N60" s="145">
        <v>3</v>
      </c>
      <c r="O60" s="145">
        <v>2</v>
      </c>
      <c r="P60" s="145">
        <v>6</v>
      </c>
      <c r="Q60" s="145">
        <v>0</v>
      </c>
      <c r="R60" s="145">
        <v>1</v>
      </c>
      <c r="S60" s="145">
        <v>4</v>
      </c>
      <c r="T60" s="145">
        <v>1</v>
      </c>
      <c r="U60" s="145">
        <v>1</v>
      </c>
      <c r="V60" s="145">
        <v>1</v>
      </c>
      <c r="W60" s="145">
        <v>2</v>
      </c>
      <c r="X60" s="145">
        <v>1</v>
      </c>
      <c r="Y60" s="76">
        <f>SUM(C60:X60)</f>
        <v>30</v>
      </c>
    </row>
    <row r="61" spans="1:26" ht="15.75" customHeight="1">
      <c r="A61" s="65">
        <v>8</v>
      </c>
      <c r="B61" s="59" t="s">
        <v>147</v>
      </c>
      <c r="C61" s="76">
        <v>0</v>
      </c>
      <c r="D61" s="76">
        <v>0</v>
      </c>
      <c r="E61" s="76">
        <v>0</v>
      </c>
      <c r="F61" s="76">
        <v>2</v>
      </c>
      <c r="G61" s="76">
        <v>3</v>
      </c>
      <c r="H61" s="76">
        <v>2</v>
      </c>
      <c r="I61" s="76">
        <v>0</v>
      </c>
      <c r="J61" s="76">
        <v>2</v>
      </c>
      <c r="K61" s="76">
        <v>0</v>
      </c>
      <c r="L61" s="145">
        <v>0</v>
      </c>
      <c r="M61" s="145">
        <v>1</v>
      </c>
      <c r="N61" s="145">
        <v>0</v>
      </c>
      <c r="O61" s="145">
        <v>1</v>
      </c>
      <c r="P61" s="145">
        <v>0</v>
      </c>
      <c r="Q61" s="145">
        <v>0</v>
      </c>
      <c r="R61" s="145">
        <v>1</v>
      </c>
      <c r="S61" s="145">
        <v>1</v>
      </c>
      <c r="T61" s="145">
        <v>0</v>
      </c>
      <c r="U61" s="145">
        <v>1</v>
      </c>
      <c r="V61" s="145">
        <v>6</v>
      </c>
      <c r="W61" s="145">
        <v>5</v>
      </c>
      <c r="X61" s="145">
        <v>4</v>
      </c>
      <c r="Y61" s="76">
        <f>SUM(C61:X61)</f>
        <v>29</v>
      </c>
    </row>
    <row r="62" spans="1:26" ht="15.75" customHeight="1">
      <c r="A62" s="65">
        <v>9</v>
      </c>
      <c r="B62" s="59" t="s">
        <v>159</v>
      </c>
      <c r="C62" s="76">
        <v>0</v>
      </c>
      <c r="D62" s="76">
        <v>0</v>
      </c>
      <c r="E62" s="76">
        <v>0</v>
      </c>
      <c r="F62" s="76">
        <v>0</v>
      </c>
      <c r="G62" s="76">
        <v>0</v>
      </c>
      <c r="H62" s="76">
        <v>0</v>
      </c>
      <c r="I62" s="76">
        <v>0</v>
      </c>
      <c r="J62" s="76">
        <v>0</v>
      </c>
      <c r="K62" s="76">
        <v>0</v>
      </c>
      <c r="L62" s="145">
        <v>1</v>
      </c>
      <c r="M62" s="145">
        <v>0</v>
      </c>
      <c r="N62" s="145">
        <v>0</v>
      </c>
      <c r="O62" s="145">
        <v>2</v>
      </c>
      <c r="P62" s="145">
        <v>1</v>
      </c>
      <c r="Q62" s="145">
        <v>1</v>
      </c>
      <c r="R62" s="145">
        <v>1</v>
      </c>
      <c r="S62" s="145">
        <v>0</v>
      </c>
      <c r="T62" s="145">
        <v>6</v>
      </c>
      <c r="U62" s="145">
        <v>4</v>
      </c>
      <c r="V62" s="76">
        <v>0</v>
      </c>
      <c r="W62" s="76">
        <v>2</v>
      </c>
      <c r="X62" s="76">
        <v>0</v>
      </c>
      <c r="Y62" s="76">
        <f>SUM(C62:X62)</f>
        <v>18</v>
      </c>
    </row>
    <row r="63" spans="1:26" ht="15.75" customHeight="1">
      <c r="A63" s="65">
        <v>10</v>
      </c>
      <c r="B63" s="59" t="s">
        <v>99</v>
      </c>
      <c r="C63" s="76">
        <v>0</v>
      </c>
      <c r="D63" s="76">
        <v>0</v>
      </c>
      <c r="E63" s="76">
        <v>0</v>
      </c>
      <c r="F63" s="76">
        <v>0</v>
      </c>
      <c r="G63" s="76">
        <v>0</v>
      </c>
      <c r="H63" s="76">
        <v>0</v>
      </c>
      <c r="I63" s="76">
        <v>0</v>
      </c>
      <c r="J63" s="76">
        <v>0</v>
      </c>
      <c r="K63" s="76">
        <v>0</v>
      </c>
      <c r="L63" s="145">
        <v>5</v>
      </c>
      <c r="M63" s="145">
        <v>0</v>
      </c>
      <c r="N63" s="145">
        <v>1</v>
      </c>
      <c r="O63" s="145">
        <v>0</v>
      </c>
      <c r="P63" s="145">
        <v>0</v>
      </c>
      <c r="Q63" s="145">
        <v>2</v>
      </c>
      <c r="R63" s="145">
        <v>1</v>
      </c>
      <c r="S63" s="145">
        <v>4</v>
      </c>
      <c r="T63" s="145">
        <v>2</v>
      </c>
      <c r="U63" s="145">
        <v>0</v>
      </c>
      <c r="V63" s="76">
        <v>0</v>
      </c>
      <c r="W63" s="76">
        <v>0</v>
      </c>
      <c r="X63" s="76">
        <v>1</v>
      </c>
      <c r="Y63" s="76">
        <f>SUM(C63:X63)</f>
        <v>16</v>
      </c>
    </row>
    <row r="64" spans="1:26" ht="15.75" customHeight="1">
      <c r="A64" s="65">
        <v>11</v>
      </c>
      <c r="B64" s="59" t="s">
        <v>68</v>
      </c>
      <c r="C64" s="76">
        <v>0</v>
      </c>
      <c r="D64" s="76">
        <v>0</v>
      </c>
      <c r="E64" s="76">
        <v>0</v>
      </c>
      <c r="F64" s="76">
        <v>0</v>
      </c>
      <c r="G64" s="76">
        <v>0</v>
      </c>
      <c r="H64" s="76">
        <v>0</v>
      </c>
      <c r="I64" s="76">
        <v>0</v>
      </c>
      <c r="J64" s="76">
        <v>0</v>
      </c>
      <c r="K64" s="76">
        <v>1</v>
      </c>
      <c r="L64" s="76">
        <v>1</v>
      </c>
      <c r="M64" s="76">
        <v>1</v>
      </c>
      <c r="N64" s="76">
        <v>1</v>
      </c>
      <c r="O64" s="76">
        <v>0</v>
      </c>
      <c r="P64" s="76">
        <v>1</v>
      </c>
      <c r="Q64" s="76">
        <v>2</v>
      </c>
      <c r="R64" s="76">
        <v>0</v>
      </c>
      <c r="S64" s="76">
        <v>0</v>
      </c>
      <c r="T64" s="76">
        <v>0</v>
      </c>
      <c r="U64" s="76">
        <v>0</v>
      </c>
      <c r="V64" s="76">
        <v>2</v>
      </c>
      <c r="W64" s="76">
        <v>0</v>
      </c>
      <c r="X64" s="76">
        <v>3</v>
      </c>
      <c r="Y64" s="76">
        <f>SUM(C64:X64)</f>
        <v>12</v>
      </c>
    </row>
    <row r="65" spans="1:25" ht="15.75" customHeight="1">
      <c r="A65" s="65">
        <v>12</v>
      </c>
      <c r="B65" s="59" t="s">
        <v>158</v>
      </c>
      <c r="C65" s="76">
        <v>0</v>
      </c>
      <c r="D65" s="76">
        <v>0</v>
      </c>
      <c r="E65" s="76">
        <v>0</v>
      </c>
      <c r="F65" s="76">
        <v>0</v>
      </c>
      <c r="G65" s="76">
        <v>0</v>
      </c>
      <c r="H65" s="76">
        <v>0</v>
      </c>
      <c r="I65" s="76">
        <v>0</v>
      </c>
      <c r="J65" s="76">
        <v>0</v>
      </c>
      <c r="K65" s="76">
        <v>0</v>
      </c>
      <c r="L65" s="76">
        <v>0</v>
      </c>
      <c r="M65" s="76">
        <v>0</v>
      </c>
      <c r="N65" s="76">
        <v>0</v>
      </c>
      <c r="O65" s="76">
        <v>2</v>
      </c>
      <c r="P65" s="76">
        <v>3</v>
      </c>
      <c r="Q65" s="76">
        <v>0</v>
      </c>
      <c r="R65" s="76">
        <v>0</v>
      </c>
      <c r="S65" s="76">
        <v>1</v>
      </c>
      <c r="T65" s="76">
        <v>0</v>
      </c>
      <c r="U65" s="76">
        <v>0</v>
      </c>
      <c r="V65" s="76">
        <v>1</v>
      </c>
      <c r="W65" s="76">
        <v>0</v>
      </c>
      <c r="X65" s="76">
        <v>0</v>
      </c>
      <c r="Y65" s="76">
        <f>SUM(C65:X65)</f>
        <v>7</v>
      </c>
    </row>
    <row r="66" spans="1:25" ht="15.75" customHeight="1">
      <c r="A66" s="65">
        <v>13</v>
      </c>
      <c r="B66" s="59" t="s">
        <v>150</v>
      </c>
      <c r="C66" s="76">
        <v>0</v>
      </c>
      <c r="D66" s="76">
        <v>0</v>
      </c>
      <c r="E66" s="76">
        <v>0</v>
      </c>
      <c r="F66" s="76">
        <v>0</v>
      </c>
      <c r="G66" s="76">
        <v>0</v>
      </c>
      <c r="H66" s="76">
        <v>0</v>
      </c>
      <c r="I66" s="76">
        <v>0</v>
      </c>
      <c r="J66" s="76">
        <v>0</v>
      </c>
      <c r="K66" s="76">
        <v>0</v>
      </c>
      <c r="L66" s="76">
        <v>0</v>
      </c>
      <c r="M66" s="76">
        <v>1</v>
      </c>
      <c r="N66" s="76">
        <v>1</v>
      </c>
      <c r="O66" s="76">
        <v>0</v>
      </c>
      <c r="P66" s="76">
        <v>0</v>
      </c>
      <c r="Q66" s="76">
        <v>0</v>
      </c>
      <c r="R66" s="76">
        <v>1</v>
      </c>
      <c r="S66" s="76">
        <v>0</v>
      </c>
      <c r="T66" s="76">
        <v>2</v>
      </c>
      <c r="U66" s="76">
        <v>1</v>
      </c>
      <c r="V66" s="76">
        <v>0</v>
      </c>
      <c r="W66" s="76">
        <v>0</v>
      </c>
      <c r="X66" s="76">
        <v>0</v>
      </c>
      <c r="Y66" s="76">
        <f>SUM(C66:X66)</f>
        <v>6</v>
      </c>
    </row>
    <row r="67" spans="1:25" ht="15.75" customHeight="1">
      <c r="A67" s="65">
        <v>14</v>
      </c>
      <c r="B67" s="59" t="s">
        <v>163</v>
      </c>
      <c r="C67" s="76">
        <v>0</v>
      </c>
      <c r="D67" s="76">
        <v>0</v>
      </c>
      <c r="E67" s="76">
        <v>0</v>
      </c>
      <c r="F67" s="76">
        <v>0</v>
      </c>
      <c r="G67" s="76">
        <v>0</v>
      </c>
      <c r="H67" s="76">
        <v>0</v>
      </c>
      <c r="I67" s="76">
        <v>0</v>
      </c>
      <c r="J67" s="76">
        <v>0</v>
      </c>
      <c r="K67" s="76">
        <v>0</v>
      </c>
      <c r="L67" s="76">
        <v>0</v>
      </c>
      <c r="M67" s="76">
        <v>0</v>
      </c>
      <c r="N67" s="76">
        <v>1</v>
      </c>
      <c r="O67" s="76">
        <v>2</v>
      </c>
      <c r="P67" s="76">
        <v>0</v>
      </c>
      <c r="Q67" s="76">
        <v>1</v>
      </c>
      <c r="R67" s="76">
        <v>0</v>
      </c>
      <c r="S67" s="76">
        <v>1</v>
      </c>
      <c r="T67" s="76">
        <v>0</v>
      </c>
      <c r="U67" s="76">
        <v>0</v>
      </c>
      <c r="V67" s="76">
        <v>0</v>
      </c>
      <c r="W67" s="76">
        <v>0</v>
      </c>
      <c r="X67" s="76">
        <v>0</v>
      </c>
      <c r="Y67" s="76">
        <f>SUM(C67:X67)</f>
        <v>5</v>
      </c>
    </row>
    <row r="68" spans="1:25" ht="15.75" customHeight="1">
      <c r="A68" s="65">
        <v>15</v>
      </c>
      <c r="B68" s="59" t="s">
        <v>148</v>
      </c>
      <c r="C68" s="76">
        <v>0</v>
      </c>
      <c r="D68" s="76">
        <v>0</v>
      </c>
      <c r="E68" s="76">
        <v>0</v>
      </c>
      <c r="F68" s="76">
        <v>0</v>
      </c>
      <c r="G68" s="76">
        <v>0</v>
      </c>
      <c r="H68" s="76">
        <v>0</v>
      </c>
      <c r="I68" s="76">
        <v>0</v>
      </c>
      <c r="J68" s="76">
        <v>0</v>
      </c>
      <c r="K68" s="76">
        <v>0</v>
      </c>
      <c r="L68" s="76">
        <v>0</v>
      </c>
      <c r="M68" s="76">
        <v>1</v>
      </c>
      <c r="N68" s="76">
        <v>0</v>
      </c>
      <c r="O68" s="76">
        <v>0</v>
      </c>
      <c r="P68" s="76">
        <v>0</v>
      </c>
      <c r="Q68" s="76">
        <v>0</v>
      </c>
      <c r="R68" s="76">
        <v>1</v>
      </c>
      <c r="S68" s="76">
        <v>0</v>
      </c>
      <c r="T68" s="76">
        <v>0</v>
      </c>
      <c r="U68" s="76">
        <v>0</v>
      </c>
      <c r="V68" s="76">
        <v>0</v>
      </c>
      <c r="W68" s="76">
        <v>2</v>
      </c>
      <c r="X68" s="76">
        <v>0</v>
      </c>
      <c r="Y68" s="76">
        <f>SUM(C68:X68)</f>
        <v>4</v>
      </c>
    </row>
    <row r="69" spans="1:25" ht="15.75" customHeight="1">
      <c r="A69" s="65">
        <v>16</v>
      </c>
      <c r="B69" s="59" t="s">
        <v>154</v>
      </c>
      <c r="C69" s="76">
        <v>0</v>
      </c>
      <c r="D69" s="76">
        <v>0</v>
      </c>
      <c r="E69" s="76">
        <v>0</v>
      </c>
      <c r="F69" s="76">
        <v>0</v>
      </c>
      <c r="G69" s="76">
        <v>0</v>
      </c>
      <c r="H69" s="76">
        <v>0</v>
      </c>
      <c r="I69" s="76">
        <v>0</v>
      </c>
      <c r="J69" s="76">
        <v>0</v>
      </c>
      <c r="K69" s="76">
        <v>1</v>
      </c>
      <c r="L69" s="76">
        <v>0</v>
      </c>
      <c r="M69" s="76">
        <v>0</v>
      </c>
      <c r="N69" s="76">
        <v>1</v>
      </c>
      <c r="O69" s="76">
        <v>1</v>
      </c>
      <c r="P69" s="76">
        <v>0</v>
      </c>
      <c r="Q69" s="76">
        <v>0</v>
      </c>
      <c r="R69" s="76">
        <v>0</v>
      </c>
      <c r="S69" s="76">
        <v>0</v>
      </c>
      <c r="T69" s="76">
        <v>0</v>
      </c>
      <c r="U69" s="76">
        <v>0</v>
      </c>
      <c r="V69" s="76">
        <v>0</v>
      </c>
      <c r="W69" s="76">
        <v>0</v>
      </c>
      <c r="X69" s="76">
        <v>0</v>
      </c>
      <c r="Y69" s="76">
        <f>SUM(C69:X69)</f>
        <v>3</v>
      </c>
    </row>
    <row r="70" spans="1:25" ht="15.75" customHeight="1">
      <c r="A70" s="65">
        <v>17</v>
      </c>
      <c r="B70" s="59" t="s">
        <v>155</v>
      </c>
      <c r="C70" s="76">
        <v>0</v>
      </c>
      <c r="D70" s="76">
        <v>0</v>
      </c>
      <c r="E70" s="76">
        <v>0</v>
      </c>
      <c r="F70" s="76">
        <v>0</v>
      </c>
      <c r="G70" s="76">
        <v>0</v>
      </c>
      <c r="H70" s="76">
        <v>0</v>
      </c>
      <c r="I70" s="76">
        <v>0</v>
      </c>
      <c r="J70" s="76">
        <v>0</v>
      </c>
      <c r="K70" s="76">
        <v>0</v>
      </c>
      <c r="L70" s="76">
        <v>0</v>
      </c>
      <c r="M70" s="76">
        <v>0</v>
      </c>
      <c r="N70" s="76">
        <v>0</v>
      </c>
      <c r="O70" s="76">
        <v>1</v>
      </c>
      <c r="P70" s="76">
        <v>1</v>
      </c>
      <c r="Q70" s="76">
        <v>0</v>
      </c>
      <c r="R70" s="76">
        <v>0</v>
      </c>
      <c r="S70" s="76">
        <v>0</v>
      </c>
      <c r="T70" s="76">
        <v>0</v>
      </c>
      <c r="U70" s="76">
        <v>1</v>
      </c>
      <c r="V70" s="76">
        <v>0</v>
      </c>
      <c r="W70" s="76">
        <v>0</v>
      </c>
      <c r="X70" s="76">
        <v>0</v>
      </c>
      <c r="Y70" s="76">
        <f>SUM(C70:X70)</f>
        <v>3</v>
      </c>
    </row>
    <row r="71" spans="1:25" ht="15.75" customHeight="1">
      <c r="A71" s="65">
        <v>18</v>
      </c>
      <c r="B71" s="59" t="s">
        <v>161</v>
      </c>
      <c r="C71" s="76">
        <v>0</v>
      </c>
      <c r="D71" s="76">
        <v>0</v>
      </c>
      <c r="E71" s="76">
        <v>0</v>
      </c>
      <c r="F71" s="76">
        <v>0</v>
      </c>
      <c r="G71" s="76">
        <v>0</v>
      </c>
      <c r="H71" s="76">
        <v>0</v>
      </c>
      <c r="I71" s="76">
        <v>0</v>
      </c>
      <c r="J71" s="76">
        <v>0</v>
      </c>
      <c r="K71" s="76">
        <v>0</v>
      </c>
      <c r="L71" s="76">
        <v>0</v>
      </c>
      <c r="M71" s="76">
        <v>0</v>
      </c>
      <c r="N71" s="76">
        <v>0</v>
      </c>
      <c r="O71" s="76">
        <v>1</v>
      </c>
      <c r="P71" s="76">
        <v>0</v>
      </c>
      <c r="Q71" s="76">
        <v>2</v>
      </c>
      <c r="R71" s="76">
        <v>0</v>
      </c>
      <c r="S71" s="76">
        <v>0</v>
      </c>
      <c r="T71" s="76">
        <v>0</v>
      </c>
      <c r="U71" s="76">
        <v>0</v>
      </c>
      <c r="V71" s="76">
        <v>0</v>
      </c>
      <c r="W71" s="76">
        <v>0</v>
      </c>
      <c r="X71" s="76">
        <v>0</v>
      </c>
      <c r="Y71" s="76">
        <f>SUM(C71:X71)</f>
        <v>3</v>
      </c>
    </row>
    <row r="72" spans="1:25" ht="15.75" customHeight="1">
      <c r="A72" s="65">
        <v>19</v>
      </c>
      <c r="B72" s="59" t="s">
        <v>38</v>
      </c>
      <c r="C72" s="76">
        <v>0</v>
      </c>
      <c r="D72" s="76">
        <v>0</v>
      </c>
      <c r="E72" s="76">
        <v>0</v>
      </c>
      <c r="F72" s="76">
        <v>0</v>
      </c>
      <c r="G72" s="76">
        <v>0</v>
      </c>
      <c r="H72" s="76">
        <v>0</v>
      </c>
      <c r="I72" s="76">
        <v>0</v>
      </c>
      <c r="J72" s="76">
        <v>0</v>
      </c>
      <c r="K72" s="76">
        <v>0</v>
      </c>
      <c r="L72" s="76">
        <v>0</v>
      </c>
      <c r="M72" s="76">
        <v>0</v>
      </c>
      <c r="N72" s="76">
        <v>1</v>
      </c>
      <c r="O72" s="76">
        <v>0</v>
      </c>
      <c r="P72" s="76">
        <v>0</v>
      </c>
      <c r="Q72" s="76">
        <v>0</v>
      </c>
      <c r="R72" s="76">
        <v>0</v>
      </c>
      <c r="S72" s="76">
        <v>0</v>
      </c>
      <c r="T72" s="76">
        <v>0</v>
      </c>
      <c r="U72" s="76">
        <v>0</v>
      </c>
      <c r="V72" s="76">
        <v>0</v>
      </c>
      <c r="W72" s="76">
        <v>0</v>
      </c>
      <c r="X72" s="76">
        <v>1</v>
      </c>
      <c r="Y72" s="76">
        <f>SUM(C72:X72)</f>
        <v>2</v>
      </c>
    </row>
    <row r="73" spans="1:25" ht="15.75" customHeight="1">
      <c r="A73" s="65">
        <v>20</v>
      </c>
      <c r="B73" s="59" t="s">
        <v>160</v>
      </c>
      <c r="C73" s="76">
        <v>0</v>
      </c>
      <c r="D73" s="76">
        <v>0</v>
      </c>
      <c r="E73" s="76">
        <v>0</v>
      </c>
      <c r="F73" s="76">
        <v>0</v>
      </c>
      <c r="G73" s="76">
        <v>0</v>
      </c>
      <c r="H73" s="76">
        <v>0</v>
      </c>
      <c r="I73" s="76">
        <v>0</v>
      </c>
      <c r="J73" s="76">
        <v>0</v>
      </c>
      <c r="K73" s="76">
        <v>1</v>
      </c>
      <c r="L73" s="76">
        <v>0</v>
      </c>
      <c r="M73" s="76">
        <v>0</v>
      </c>
      <c r="N73" s="76">
        <v>0</v>
      </c>
      <c r="O73" s="76">
        <v>0</v>
      </c>
      <c r="P73" s="76">
        <v>0</v>
      </c>
      <c r="Q73" s="76">
        <v>0</v>
      </c>
      <c r="R73" s="76">
        <v>0</v>
      </c>
      <c r="S73" s="76">
        <v>0</v>
      </c>
      <c r="T73" s="76">
        <v>0</v>
      </c>
      <c r="U73" s="76">
        <v>0</v>
      </c>
      <c r="V73" s="76">
        <v>0</v>
      </c>
      <c r="W73" s="76">
        <v>0</v>
      </c>
      <c r="X73" s="76">
        <v>0</v>
      </c>
      <c r="Y73" s="76">
        <f>SUM(C73:X73)</f>
        <v>1</v>
      </c>
    </row>
    <row r="74" spans="1:25" ht="15.75" customHeight="1">
      <c r="A74" s="65">
        <v>21</v>
      </c>
      <c r="B74" s="59" t="s">
        <v>149</v>
      </c>
      <c r="C74" s="76">
        <v>1</v>
      </c>
      <c r="D74" s="76">
        <v>0</v>
      </c>
      <c r="E74" s="76">
        <v>0</v>
      </c>
      <c r="F74" s="76">
        <v>0</v>
      </c>
      <c r="G74" s="76">
        <v>0</v>
      </c>
      <c r="H74" s="76">
        <v>0</v>
      </c>
      <c r="I74" s="76">
        <v>0</v>
      </c>
      <c r="J74" s="76">
        <v>0</v>
      </c>
      <c r="K74" s="76">
        <v>0</v>
      </c>
      <c r="L74" s="76">
        <v>0</v>
      </c>
      <c r="M74" s="76">
        <v>0</v>
      </c>
      <c r="N74" s="76">
        <v>0</v>
      </c>
      <c r="O74" s="76">
        <v>0</v>
      </c>
      <c r="P74" s="76">
        <v>0</v>
      </c>
      <c r="Q74" s="76">
        <v>0</v>
      </c>
      <c r="R74" s="76">
        <v>0</v>
      </c>
      <c r="S74" s="76">
        <v>0</v>
      </c>
      <c r="T74" s="76">
        <v>0</v>
      </c>
      <c r="U74" s="76">
        <v>0</v>
      </c>
      <c r="V74" s="76">
        <v>0</v>
      </c>
      <c r="W74" s="76">
        <v>0</v>
      </c>
      <c r="X74" s="76">
        <v>0</v>
      </c>
      <c r="Y74" s="76">
        <f>SUM(C74:X74)</f>
        <v>1</v>
      </c>
    </row>
    <row r="75" spans="1:25" ht="15.75" customHeight="1">
      <c r="A75" s="65">
        <v>22</v>
      </c>
      <c r="B75" s="59" t="s">
        <v>151</v>
      </c>
      <c r="C75" s="76">
        <v>0</v>
      </c>
      <c r="D75" s="76">
        <v>0</v>
      </c>
      <c r="E75" s="76">
        <v>1</v>
      </c>
      <c r="F75" s="76">
        <v>0</v>
      </c>
      <c r="G75" s="76">
        <v>0</v>
      </c>
      <c r="H75" s="76">
        <v>0</v>
      </c>
      <c r="I75" s="76">
        <v>0</v>
      </c>
      <c r="J75" s="76">
        <v>0</v>
      </c>
      <c r="K75" s="76">
        <v>0</v>
      </c>
      <c r="L75" s="76">
        <v>0</v>
      </c>
      <c r="M75" s="76">
        <v>0</v>
      </c>
      <c r="N75" s="76">
        <v>0</v>
      </c>
      <c r="O75" s="76">
        <v>0</v>
      </c>
      <c r="P75" s="76">
        <v>0</v>
      </c>
      <c r="Q75" s="76">
        <v>0</v>
      </c>
      <c r="R75" s="76">
        <v>0</v>
      </c>
      <c r="S75" s="76">
        <v>0</v>
      </c>
      <c r="T75" s="76">
        <v>0</v>
      </c>
      <c r="U75" s="76">
        <v>0</v>
      </c>
      <c r="V75" s="76">
        <v>0</v>
      </c>
      <c r="W75" s="76">
        <v>0</v>
      </c>
      <c r="X75" s="76">
        <v>0</v>
      </c>
      <c r="Y75" s="76">
        <f>SUM(C75:X75)</f>
        <v>1</v>
      </c>
    </row>
    <row r="76" spans="1:25" ht="15.75" customHeight="1">
      <c r="A76" s="65">
        <v>23</v>
      </c>
      <c r="B76" s="59" t="s">
        <v>153</v>
      </c>
      <c r="C76" s="76">
        <v>0</v>
      </c>
      <c r="D76" s="76">
        <v>0</v>
      </c>
      <c r="E76" s="76">
        <v>0</v>
      </c>
      <c r="F76" s="76">
        <v>0</v>
      </c>
      <c r="G76" s="76">
        <v>0</v>
      </c>
      <c r="H76" s="76">
        <v>0</v>
      </c>
      <c r="I76" s="76">
        <v>0</v>
      </c>
      <c r="J76" s="76">
        <v>0</v>
      </c>
      <c r="K76" s="76">
        <v>0</v>
      </c>
      <c r="L76" s="76">
        <v>1</v>
      </c>
      <c r="M76" s="76">
        <v>0</v>
      </c>
      <c r="N76" s="76">
        <v>0</v>
      </c>
      <c r="O76" s="76">
        <v>0</v>
      </c>
      <c r="P76" s="76">
        <v>0</v>
      </c>
      <c r="Q76" s="76">
        <v>0</v>
      </c>
      <c r="R76" s="76">
        <v>0</v>
      </c>
      <c r="S76" s="76">
        <v>0</v>
      </c>
      <c r="T76" s="76">
        <v>0</v>
      </c>
      <c r="U76" s="76">
        <v>0</v>
      </c>
      <c r="V76" s="76">
        <v>0</v>
      </c>
      <c r="W76" s="76">
        <v>0</v>
      </c>
      <c r="X76" s="76">
        <v>0</v>
      </c>
      <c r="Y76" s="76">
        <f>SUM(C76:X76)</f>
        <v>1</v>
      </c>
    </row>
    <row r="77" spans="1:25" ht="15.75" customHeight="1">
      <c r="A77" s="65">
        <v>24</v>
      </c>
      <c r="B77" s="59" t="s">
        <v>156</v>
      </c>
      <c r="C77" s="76">
        <v>0</v>
      </c>
      <c r="D77" s="76">
        <v>0</v>
      </c>
      <c r="E77" s="76">
        <v>0</v>
      </c>
      <c r="F77" s="76">
        <v>0</v>
      </c>
      <c r="G77" s="76">
        <v>0</v>
      </c>
      <c r="H77" s="76">
        <v>0</v>
      </c>
      <c r="I77" s="76">
        <v>0</v>
      </c>
      <c r="J77" s="76">
        <v>0</v>
      </c>
      <c r="K77" s="76">
        <v>0</v>
      </c>
      <c r="L77" s="76">
        <v>0</v>
      </c>
      <c r="M77" s="76">
        <v>1</v>
      </c>
      <c r="N77" s="76">
        <v>0</v>
      </c>
      <c r="O77" s="76">
        <v>0</v>
      </c>
      <c r="P77" s="76">
        <v>0</v>
      </c>
      <c r="Q77" s="76">
        <v>0</v>
      </c>
      <c r="R77" s="76">
        <v>0</v>
      </c>
      <c r="S77" s="76">
        <v>0</v>
      </c>
      <c r="T77" s="76">
        <v>0</v>
      </c>
      <c r="U77" s="76">
        <v>0</v>
      </c>
      <c r="V77" s="76">
        <v>0</v>
      </c>
      <c r="W77" s="76">
        <v>0</v>
      </c>
      <c r="X77" s="76">
        <v>0</v>
      </c>
      <c r="Y77" s="76">
        <f>SUM(C77:X77)</f>
        <v>1</v>
      </c>
    </row>
    <row r="78" spans="1:25" ht="15.75" customHeight="1">
      <c r="A78" s="65">
        <v>25</v>
      </c>
      <c r="B78" s="59" t="s">
        <v>157</v>
      </c>
      <c r="C78" s="76">
        <v>0</v>
      </c>
      <c r="D78" s="76">
        <v>0</v>
      </c>
      <c r="E78" s="76">
        <v>0</v>
      </c>
      <c r="F78" s="76">
        <v>0</v>
      </c>
      <c r="G78" s="76">
        <v>0</v>
      </c>
      <c r="H78" s="76">
        <v>0</v>
      </c>
      <c r="I78" s="76">
        <v>0</v>
      </c>
      <c r="J78" s="76">
        <v>0</v>
      </c>
      <c r="K78" s="76">
        <v>0</v>
      </c>
      <c r="L78" s="76">
        <v>0</v>
      </c>
      <c r="M78" s="76">
        <v>1</v>
      </c>
      <c r="N78" s="76">
        <v>0</v>
      </c>
      <c r="O78" s="76">
        <v>0</v>
      </c>
      <c r="P78" s="76">
        <v>0</v>
      </c>
      <c r="Q78" s="76">
        <v>0</v>
      </c>
      <c r="R78" s="76">
        <v>0</v>
      </c>
      <c r="S78" s="76">
        <v>0</v>
      </c>
      <c r="T78" s="76">
        <v>0</v>
      </c>
      <c r="U78" s="76">
        <v>0</v>
      </c>
      <c r="V78" s="76">
        <v>0</v>
      </c>
      <c r="W78" s="76">
        <v>0</v>
      </c>
      <c r="X78" s="76">
        <v>0</v>
      </c>
      <c r="Y78" s="76">
        <f>SUM(C78:X78)</f>
        <v>1</v>
      </c>
    </row>
    <row r="79" spans="1:25" ht="15.75" customHeight="1">
      <c r="A79" s="65">
        <v>26</v>
      </c>
      <c r="B79" s="59" t="s">
        <v>39</v>
      </c>
      <c r="C79" s="76">
        <v>0</v>
      </c>
      <c r="D79" s="76">
        <v>0</v>
      </c>
      <c r="E79" s="76">
        <v>0</v>
      </c>
      <c r="F79" s="76">
        <v>0</v>
      </c>
      <c r="G79" s="76">
        <v>0</v>
      </c>
      <c r="H79" s="76">
        <v>0</v>
      </c>
      <c r="I79" s="76">
        <v>0</v>
      </c>
      <c r="J79" s="76">
        <v>0</v>
      </c>
      <c r="K79" s="76">
        <v>0</v>
      </c>
      <c r="L79" s="76">
        <v>0</v>
      </c>
      <c r="M79" s="76">
        <v>0</v>
      </c>
      <c r="N79" s="76">
        <v>1</v>
      </c>
      <c r="O79" s="76">
        <v>0</v>
      </c>
      <c r="P79" s="76">
        <v>0</v>
      </c>
      <c r="Q79" s="76">
        <v>0</v>
      </c>
      <c r="R79" s="76">
        <v>0</v>
      </c>
      <c r="S79" s="76">
        <v>0</v>
      </c>
      <c r="T79" s="76">
        <v>0</v>
      </c>
      <c r="U79" s="76">
        <v>0</v>
      </c>
      <c r="V79" s="76">
        <v>0</v>
      </c>
      <c r="W79" s="76">
        <v>0</v>
      </c>
      <c r="X79" s="76">
        <v>0</v>
      </c>
      <c r="Y79" s="76">
        <f>SUM(C79:X79)</f>
        <v>1</v>
      </c>
    </row>
    <row r="80" spans="1:25" ht="15.75" customHeight="1">
      <c r="A80" s="65">
        <v>27</v>
      </c>
      <c r="B80" s="59" t="s">
        <v>687</v>
      </c>
      <c r="C80" s="76">
        <v>0</v>
      </c>
      <c r="D80" s="76">
        <v>0</v>
      </c>
      <c r="E80" s="76">
        <v>0</v>
      </c>
      <c r="F80" s="76">
        <v>0</v>
      </c>
      <c r="G80" s="76">
        <v>0</v>
      </c>
      <c r="H80" s="76">
        <v>0</v>
      </c>
      <c r="I80" s="76">
        <v>0</v>
      </c>
      <c r="J80" s="76">
        <v>0</v>
      </c>
      <c r="K80" s="76">
        <v>0</v>
      </c>
      <c r="L80" s="76">
        <v>0</v>
      </c>
      <c r="M80" s="76">
        <v>0</v>
      </c>
      <c r="N80" s="76">
        <v>0</v>
      </c>
      <c r="O80" s="76">
        <v>0</v>
      </c>
      <c r="P80" s="76">
        <v>0</v>
      </c>
      <c r="Q80" s="76">
        <v>0</v>
      </c>
      <c r="R80" s="76">
        <v>0</v>
      </c>
      <c r="S80" s="76">
        <v>0</v>
      </c>
      <c r="T80" s="76">
        <v>0</v>
      </c>
      <c r="U80" s="76">
        <v>0</v>
      </c>
      <c r="V80" s="76">
        <v>0</v>
      </c>
      <c r="W80" s="76">
        <v>1</v>
      </c>
      <c r="X80" s="76">
        <v>0</v>
      </c>
      <c r="Y80" s="76">
        <f>SUM(C80:X80)</f>
        <v>1</v>
      </c>
    </row>
    <row r="81" spans="1:26" ht="15.75" customHeight="1">
      <c r="A81" s="65">
        <v>28</v>
      </c>
      <c r="B81" s="59" t="s">
        <v>693</v>
      </c>
      <c r="C81" s="76">
        <v>0</v>
      </c>
      <c r="D81" s="76">
        <v>0</v>
      </c>
      <c r="E81" s="76">
        <v>0</v>
      </c>
      <c r="F81" s="76">
        <v>0</v>
      </c>
      <c r="G81" s="76">
        <v>0</v>
      </c>
      <c r="H81" s="76">
        <v>0</v>
      </c>
      <c r="I81" s="76">
        <v>0</v>
      </c>
      <c r="J81" s="76">
        <v>0</v>
      </c>
      <c r="K81" s="76">
        <v>0</v>
      </c>
      <c r="L81" s="76">
        <v>0</v>
      </c>
      <c r="M81" s="76">
        <v>0</v>
      </c>
      <c r="N81" s="76">
        <v>0</v>
      </c>
      <c r="O81" s="76">
        <v>0</v>
      </c>
      <c r="P81" s="76">
        <v>0</v>
      </c>
      <c r="Q81" s="76">
        <v>0</v>
      </c>
      <c r="R81" s="76">
        <v>0</v>
      </c>
      <c r="S81" s="76">
        <v>0</v>
      </c>
      <c r="T81" s="76">
        <v>0</v>
      </c>
      <c r="U81" s="76">
        <v>0</v>
      </c>
      <c r="V81" s="76">
        <v>0</v>
      </c>
      <c r="W81" s="76">
        <v>0</v>
      </c>
      <c r="X81" s="76">
        <v>1</v>
      </c>
      <c r="Y81" s="76">
        <f>SUM(C81:X81)</f>
        <v>1</v>
      </c>
    </row>
    <row r="82" spans="1:26" ht="16.5">
      <c r="A82" s="215" t="s">
        <v>123</v>
      </c>
      <c r="B82" s="216"/>
      <c r="C82" s="63">
        <f>SUM(C54:C79)</f>
        <v>1</v>
      </c>
      <c r="D82" s="63">
        <f t="shared" ref="D82:V82" si="0">SUM(D54:D79)</f>
        <v>0</v>
      </c>
      <c r="E82" s="63">
        <f t="shared" si="0"/>
        <v>6</v>
      </c>
      <c r="F82" s="63">
        <f t="shared" si="0"/>
        <v>7</v>
      </c>
      <c r="G82" s="63">
        <f t="shared" si="0"/>
        <v>3</v>
      </c>
      <c r="H82" s="63">
        <f t="shared" si="0"/>
        <v>8</v>
      </c>
      <c r="I82" s="63">
        <f t="shared" si="0"/>
        <v>3</v>
      </c>
      <c r="J82" s="63">
        <f t="shared" si="0"/>
        <v>10</v>
      </c>
      <c r="K82" s="63">
        <f t="shared" si="0"/>
        <v>18</v>
      </c>
      <c r="L82" s="63">
        <f t="shared" si="0"/>
        <v>64</v>
      </c>
      <c r="M82" s="63">
        <f t="shared" si="0"/>
        <v>41</v>
      </c>
      <c r="N82" s="63">
        <f t="shared" si="0"/>
        <v>80</v>
      </c>
      <c r="O82" s="63">
        <f t="shared" si="0"/>
        <v>92</v>
      </c>
      <c r="P82" s="63">
        <f t="shared" si="0"/>
        <v>125</v>
      </c>
      <c r="Q82" s="63">
        <f t="shared" si="0"/>
        <v>71</v>
      </c>
      <c r="R82" s="63">
        <f t="shared" si="0"/>
        <v>82</v>
      </c>
      <c r="S82" s="63">
        <f t="shared" si="0"/>
        <v>73</v>
      </c>
      <c r="T82" s="63">
        <f t="shared" si="0"/>
        <v>104</v>
      </c>
      <c r="U82" s="63">
        <f t="shared" si="0"/>
        <v>165</v>
      </c>
      <c r="V82" s="63">
        <f t="shared" si="0"/>
        <v>187</v>
      </c>
      <c r="W82" s="63">
        <f>SUM(W54:W80)</f>
        <v>181</v>
      </c>
      <c r="X82" s="63">
        <f>SUM(X54:X80)</f>
        <v>151</v>
      </c>
      <c r="Y82" s="63">
        <f>SUM(Y54:Y81)</f>
        <v>1473</v>
      </c>
      <c r="Z82" s="69"/>
    </row>
  </sheetData>
  <sortState ref="B52:Y79">
    <sortCondition descending="1" ref="Y52:Y79"/>
  </sortState>
  <mergeCells count="1">
    <mergeCell ref="A82:B8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30.1 CẬP NHẬT ĐIỂM DỊCH</vt:lpstr>
      <vt:lpstr>Điểm dịch theo ca bệnh</vt:lpstr>
      <vt:lpstr>Thông báo khẩn</vt:lpstr>
      <vt:lpstr>30.1 CẬP NHẬT ĐIỂM DỊCH (3)</vt:lpstr>
      <vt:lpstr>Thông tin dịch tễ</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GTC</cp:lastModifiedBy>
  <cp:lastPrinted>2021-02-04T09:40:20Z</cp:lastPrinted>
  <dcterms:created xsi:type="dcterms:W3CDTF">2021-01-28T15:16:23Z</dcterms:created>
  <dcterms:modified xsi:type="dcterms:W3CDTF">2021-05-18T12:04:47Z</dcterms:modified>
</cp:coreProperties>
</file>